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pzcc01\Shared\NPHD\Project\023_IRサステナ広報部\IR\05.IRサイト\03.ページ更新・追加企画\2025年\07. 株式状況_2024年12月分\依頼用\"/>
    </mc:Choice>
  </mc:AlternateContent>
  <xr:revisionPtr revIDLastSave="0" documentId="13_ncr:1_{758752ED-90E3-41C3-9C4E-199E06D0B5A7}" xr6:coauthVersionLast="47" xr6:coauthVersionMax="47" xr10:uidLastSave="{00000000-0000-0000-0000-000000000000}"/>
  <bookViews>
    <workbookView xWindow="7290" yWindow="1410" windowWidth="21255" windowHeight="13560" xr2:uid="{00000000-000D-0000-FFFF-FFFF00000000}"/>
  </bookViews>
  <sheets>
    <sheet name="所有者別株式状況" sheetId="3" r:id="rId1"/>
  </sheet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26" i="3" l="1"/>
  <c r="BA25" i="3"/>
  <c r="BA24" i="3"/>
  <c r="BA23" i="3"/>
  <c r="BA22" i="3"/>
  <c r="BA21" i="3"/>
  <c r="BA20" i="3"/>
  <c r="AZ13" i="3"/>
  <c r="BA12" i="3"/>
  <c r="BA11" i="3"/>
  <c r="BA10" i="3"/>
  <c r="BA9" i="3"/>
  <c r="BA8" i="3"/>
  <c r="BA7" i="3"/>
  <c r="AY25" i="3"/>
  <c r="AY24" i="3"/>
  <c r="AY23" i="3"/>
  <c r="AY20" i="3"/>
  <c r="AX26" i="3"/>
  <c r="AY22" i="3"/>
  <c r="AX13" i="3"/>
  <c r="AY11" i="3"/>
  <c r="AV26" i="3"/>
  <c r="AW21" i="3"/>
  <c r="AW25" i="3"/>
  <c r="AW24" i="3"/>
  <c r="AW20" i="3"/>
  <c r="AV13" i="3"/>
  <c r="AW12" i="3"/>
  <c r="AW11" i="3"/>
  <c r="AW10" i="3"/>
  <c r="AW9" i="3"/>
  <c r="AW8" i="3"/>
  <c r="AT26" i="3"/>
  <c r="AU25" i="3"/>
  <c r="AU24" i="3"/>
  <c r="AT13" i="3"/>
  <c r="AU12" i="3"/>
  <c r="AU11" i="3"/>
  <c r="AU10" i="3"/>
  <c r="AU9" i="3"/>
  <c r="AU8" i="3"/>
  <c r="AU7" i="3"/>
  <c r="AR26" i="3"/>
  <c r="AS25" i="3"/>
  <c r="AS24" i="3"/>
  <c r="AS23" i="3"/>
  <c r="AS22" i="3"/>
  <c r="AS21" i="3"/>
  <c r="AS20" i="3"/>
  <c r="AR13" i="3"/>
  <c r="AS12" i="3"/>
  <c r="AS11" i="3"/>
  <c r="AS10" i="3"/>
  <c r="AS9" i="3"/>
  <c r="AS8" i="3"/>
  <c r="AS7" i="3"/>
  <c r="AP13" i="3"/>
  <c r="AN26" i="3"/>
  <c r="AN13" i="3"/>
  <c r="AY21" i="3"/>
  <c r="AY12" i="3"/>
  <c r="AY8" i="3"/>
  <c r="AY9" i="3"/>
  <c r="AY10" i="3"/>
  <c r="AY7" i="3"/>
  <c r="AW22" i="3"/>
  <c r="AW23" i="3"/>
  <c r="AW7" i="3"/>
</calcChain>
</file>

<file path=xl/sharedStrings.xml><?xml version="1.0" encoding="utf-8"?>
<sst xmlns="http://schemas.openxmlformats.org/spreadsheetml/2006/main" count="227" uniqueCount="52">
  <si>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</si>
  <si>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</si>
  <si>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</si>
  <si>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</si>
  <si>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</si>
  <si>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</si>
  <si>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</si>
  <si>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Financial institutions</t>
    <phoneticPr fontId="1"/>
  </si>
  <si>
    <t>Financial instruments business operators</t>
    <phoneticPr fontId="1"/>
  </si>
  <si>
    <t>Other Japanese corporations</t>
    <phoneticPr fontId="1"/>
  </si>
  <si>
    <t>Foreign investors</t>
    <phoneticPr fontId="1"/>
  </si>
  <si>
    <t>Individuals and other investors</t>
    <phoneticPr fontId="1"/>
  </si>
  <si>
    <t>Treasury stock</t>
    <phoneticPr fontId="1"/>
  </si>
  <si>
    <t>Stock Data by type of shareholders (historical data)</t>
    <phoneticPr fontId="1"/>
  </si>
  <si>
    <r>
      <t>(</t>
    </r>
    <r>
      <rPr>
        <sz val="9"/>
        <rFont val="Meiryo UI"/>
        <family val="2"/>
        <charset val="128"/>
      </rPr>
      <t>％</t>
    </r>
    <r>
      <rPr>
        <sz val="9"/>
        <rFont val="Calibri"/>
        <family val="2"/>
      </rPr>
      <t>)</t>
    </r>
    <phoneticPr fontId="1"/>
  </si>
  <si>
    <t>TOTAL</t>
    <phoneticPr fontId="1"/>
  </si>
  <si>
    <t>Government and local public agencies</t>
    <phoneticPr fontId="1"/>
  </si>
  <si>
    <t>Government and local public agencies</t>
    <phoneticPr fontId="1"/>
  </si>
  <si>
    <t>Mar. 2004</t>
    <phoneticPr fontId="1"/>
  </si>
  <si>
    <t>Mar. 2005</t>
    <phoneticPr fontId="1"/>
  </si>
  <si>
    <t>Mar. 2006</t>
    <phoneticPr fontId="1"/>
  </si>
  <si>
    <t>Mar. 2007</t>
    <phoneticPr fontId="1"/>
  </si>
  <si>
    <t>Mar. 2008</t>
    <phoneticPr fontId="1"/>
  </si>
  <si>
    <t>Mar. 2009</t>
    <phoneticPr fontId="1"/>
  </si>
  <si>
    <t>Mar. 2010</t>
    <phoneticPr fontId="1"/>
  </si>
  <si>
    <t>Mar. 2011</t>
    <phoneticPr fontId="1"/>
  </si>
  <si>
    <t>Mar. 2012</t>
    <phoneticPr fontId="1"/>
  </si>
  <si>
    <t>Mar. 2013</t>
    <phoneticPr fontId="1"/>
  </si>
  <si>
    <t>Mar. 2014</t>
    <phoneticPr fontId="1"/>
  </si>
  <si>
    <t>Mar. 2015</t>
    <phoneticPr fontId="1"/>
  </si>
  <si>
    <t>Mar. 2016</t>
    <phoneticPr fontId="1"/>
  </si>
  <si>
    <t>Dec. 2016</t>
    <phoneticPr fontId="1"/>
  </si>
  <si>
    <t>Dec. 2017</t>
    <phoneticPr fontId="1"/>
  </si>
  <si>
    <t>Dec. 2018</t>
    <phoneticPr fontId="1"/>
  </si>
  <si>
    <t>Dec. 2019</t>
    <phoneticPr fontId="1"/>
  </si>
  <si>
    <t>Number of Shareholders 
by type of shareholders　</t>
    <phoneticPr fontId="1"/>
  </si>
  <si>
    <t>Number of Shares
by type of shareholders</t>
    <phoneticPr fontId="1"/>
  </si>
  <si>
    <t>(shareholders)</t>
    <phoneticPr fontId="1"/>
  </si>
  <si>
    <t>(shares)</t>
    <phoneticPr fontId="1"/>
  </si>
  <si>
    <t>Dec. 2020</t>
    <phoneticPr fontId="1"/>
  </si>
  <si>
    <t>Dec. 2020</t>
    <phoneticPr fontId="1"/>
  </si>
  <si>
    <t>-</t>
    <phoneticPr fontId="1"/>
  </si>
  <si>
    <t>-</t>
    <phoneticPr fontId="1"/>
  </si>
  <si>
    <t>June 30, 2021</t>
    <phoneticPr fontId="1"/>
  </si>
  <si>
    <t>December 31, 2021</t>
    <phoneticPr fontId="1"/>
  </si>
  <si>
    <t>-</t>
    <phoneticPr fontId="1"/>
  </si>
  <si>
    <t>June 30, 2022</t>
    <phoneticPr fontId="1"/>
  </si>
  <si>
    <t>June 30, 2023</t>
    <phoneticPr fontId="1"/>
  </si>
  <si>
    <t>December 31, 2022</t>
    <phoneticPr fontId="1"/>
  </si>
  <si>
    <t>December 31, 2023</t>
    <phoneticPr fontId="1"/>
  </si>
  <si>
    <t>June 30, 2024</t>
    <phoneticPr fontId="1"/>
  </si>
  <si>
    <t>December 31,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</si>
</sst>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_ "/>
    <numFmt numFmtId="177" formatCode="#,##0_);[Red]\(#,##0\)"/>
    <numFmt numFmtId="178" formatCode="0.00_);[Red]\(0.00\)"/>
    <numFmt numFmtId="179" formatCode="#,##0.00_);[Red]\(#,##0.00\)"/>
    <numFmt numFmtId="180" formatCode="yyyy/m"/>
  </numFmts>
  <fonts count="18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name val="Arial"/>
      <family val="2"/>
    </font>
    <font>
      <sz val="10"/>
      <name val="Meiryo UI"/>
      <family val="2"/>
      <charset val="128"/>
    </font>
    <font>
      <sz val="9"/>
      <name val="Meiryo UI"/>
      <family val="2"/>
      <charset val="128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9"/>
      <name val="Calibri"/>
      <family val="2"/>
    </font>
    <font>
      <sz val="9"/>
      <color theme="1"/>
      <name val="Calibri"/>
      <family val="2"/>
    </font>
    <font>
      <b/>
      <sz val="12"/>
      <name val="ＭＳ Ｐゴシック"/>
      <family val="3"/>
      <charset val="128"/>
    </font>
    <font>
      <b/>
      <sz val="12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sz val="10"/>
      <color theme="1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9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177" fontId="6" fillId="0" borderId="0" xfId="0" applyNumberFormat="1" applyFont="1">
      <alignment vertical="center"/>
    </xf>
    <xf numFmtId="0" fontId="15" fillId="0" borderId="0" xfId="0" applyFont="1">
      <alignment vertical="center"/>
    </xf>
    <xf numFmtId="0" fontId="7" fillId="0" borderId="4" xfId="0" applyFont="1" applyBorder="1">
      <alignment vertical="center"/>
    </xf>
    <xf numFmtId="55" fontId="8" fillId="2" borderId="7" xfId="0" applyNumberFormat="1" applyFont="1" applyFill="1" applyBorder="1" applyAlignment="1">
      <alignment horizontal="right" vertical="center"/>
    </xf>
    <xf numFmtId="55" fontId="8" fillId="2" borderId="8" xfId="0" applyNumberFormat="1" applyFont="1" applyFill="1" applyBorder="1" applyAlignment="1">
      <alignment horizontal="right" vertical="center"/>
    </xf>
    <xf numFmtId="55" fontId="8" fillId="2" borderId="6" xfId="0" applyNumberFormat="1" applyFont="1" applyFill="1" applyBorder="1" applyAlignment="1">
      <alignment horizontal="right" vertical="center"/>
    </xf>
    <xf numFmtId="0" fontId="7" fillId="0" borderId="9" xfId="0" applyFont="1" applyBorder="1">
      <alignment vertical="center"/>
    </xf>
    <xf numFmtId="177" fontId="12" fillId="0" borderId="4" xfId="0" applyNumberFormat="1" applyFont="1" applyBorder="1">
      <alignment vertical="center"/>
    </xf>
    <xf numFmtId="178" fontId="12" fillId="0" borderId="5" xfId="0" applyNumberFormat="1" applyFont="1" applyBorder="1">
      <alignment vertical="center"/>
    </xf>
    <xf numFmtId="177" fontId="12" fillId="0" borderId="0" xfId="0" applyNumberFormat="1" applyFont="1">
      <alignment vertical="center"/>
    </xf>
    <xf numFmtId="178" fontId="12" fillId="0" borderId="0" xfId="0" applyNumberFormat="1" applyFont="1">
      <alignment vertical="center"/>
    </xf>
    <xf numFmtId="177" fontId="12" fillId="0" borderId="10" xfId="0" applyNumberFormat="1" applyFont="1" applyBorder="1">
      <alignment vertical="center"/>
    </xf>
    <xf numFmtId="178" fontId="12" fillId="0" borderId="11" xfId="0" applyNumberFormat="1" applyFont="1" applyBorder="1" applyAlignment="1">
      <alignment horizontal="right" vertical="center"/>
    </xf>
    <xf numFmtId="177" fontId="12" fillId="0" borderId="12" xfId="0" applyNumberFormat="1" applyFont="1" applyBorder="1">
      <alignment vertical="center"/>
    </xf>
    <xf numFmtId="178" fontId="12" fillId="0" borderId="12" xfId="0" applyNumberFormat="1" applyFont="1" applyBorder="1" applyAlignment="1">
      <alignment horizontal="right" vertical="center"/>
    </xf>
    <xf numFmtId="179" fontId="12" fillId="0" borderId="0" xfId="0" applyNumberFormat="1" applyFont="1">
      <alignment vertical="center"/>
    </xf>
    <xf numFmtId="179" fontId="12" fillId="0" borderId="5" xfId="0" applyNumberFormat="1" applyFont="1" applyBorder="1">
      <alignment vertical="center"/>
    </xf>
    <xf numFmtId="179" fontId="12" fillId="0" borderId="12" xfId="0" applyNumberFormat="1" applyFont="1" applyBorder="1" applyAlignment="1">
      <alignment horizontal="right" vertical="center"/>
    </xf>
    <xf numFmtId="179" fontId="12" fillId="0" borderId="11" xfId="0" applyNumberFormat="1" applyFont="1" applyBorder="1" applyAlignment="1">
      <alignment horizontal="right" vertical="center"/>
    </xf>
    <xf numFmtId="178" fontId="13" fillId="0" borderId="12" xfId="0" applyNumberFormat="1" applyFont="1" applyBorder="1" applyAlignment="1">
      <alignment horizontal="right" vertical="center"/>
    </xf>
    <xf numFmtId="178" fontId="13" fillId="0" borderId="11" xfId="0" applyNumberFormat="1" applyFont="1" applyBorder="1" applyAlignment="1">
      <alignment horizontal="right" vertical="center"/>
    </xf>
    <xf numFmtId="178" fontId="13" fillId="0" borderId="2" xfId="0" applyNumberFormat="1" applyFont="1" applyBorder="1">
      <alignment vertical="center"/>
    </xf>
    <xf numFmtId="178" fontId="13" fillId="0" borderId="0" xfId="0" applyNumberFormat="1" applyFont="1">
      <alignment vertical="center"/>
    </xf>
    <xf numFmtId="178" fontId="13" fillId="0" borderId="3" xfId="0" applyNumberFormat="1" applyFont="1" applyBorder="1">
      <alignment vertical="center"/>
    </xf>
    <xf numFmtId="178" fontId="13" fillId="0" borderId="5" xfId="0" applyNumberFormat="1" applyFont="1" applyBorder="1">
      <alignment vertical="center"/>
    </xf>
    <xf numFmtId="177" fontId="13" fillId="0" borderId="2" xfId="0" applyNumberFormat="1" applyFont="1" applyBorder="1">
      <alignment vertical="center"/>
    </xf>
    <xf numFmtId="177" fontId="13" fillId="0" borderId="0" xfId="0" applyNumberFormat="1" applyFont="1">
      <alignment vertical="center"/>
    </xf>
    <xf numFmtId="176" fontId="13" fillId="0" borderId="12" xfId="0" applyNumberFormat="1" applyFont="1" applyBorder="1">
      <alignment vertical="center"/>
    </xf>
    <xf numFmtId="177" fontId="13" fillId="0" borderId="1" xfId="0" applyNumberFormat="1" applyFont="1" applyBorder="1">
      <alignment vertical="center"/>
    </xf>
    <xf numFmtId="177" fontId="13" fillId="0" borderId="4" xfId="0" applyNumberFormat="1" applyFont="1" applyBorder="1">
      <alignment vertical="center"/>
    </xf>
    <xf numFmtId="176" fontId="13" fillId="0" borderId="10" xfId="0" applyNumberFormat="1" applyFont="1" applyBorder="1">
      <alignment vertical="center"/>
    </xf>
    <xf numFmtId="0" fontId="1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3" fillId="0" borderId="10" xfId="0" applyFont="1" applyBorder="1">
      <alignment vertical="center"/>
    </xf>
    <xf numFmtId="0" fontId="12" fillId="0" borderId="5" xfId="5" applyNumberFormat="1" applyFont="1" applyFill="1" applyBorder="1">
      <alignment vertical="center"/>
    </xf>
    <xf numFmtId="179" fontId="12" fillId="0" borderId="5" xfId="5" applyNumberFormat="1" applyFont="1" applyFill="1" applyBorder="1">
      <alignment vertical="center"/>
    </xf>
    <xf numFmtId="2" fontId="12" fillId="0" borderId="5" xfId="5" applyNumberFormat="1" applyFont="1" applyFill="1" applyBorder="1">
      <alignment vertical="center"/>
    </xf>
    <xf numFmtId="38" fontId="0" fillId="0" borderId="0" xfId="6" applyFont="1">
      <alignment vertical="center"/>
    </xf>
    <xf numFmtId="38" fontId="12" fillId="0" borderId="0" xfId="6" applyFont="1" applyFill="1">
      <alignment vertical="center"/>
    </xf>
    <xf numFmtId="38" fontId="13" fillId="0" borderId="0" xfId="6" applyFont="1">
      <alignment vertical="center"/>
    </xf>
    <xf numFmtId="0" fontId="13" fillId="0" borderId="0" xfId="0" applyFont="1">
      <alignment vertical="center"/>
    </xf>
    <xf numFmtId="49" fontId="14" fillId="2" borderId="1" xfId="0" applyNumberFormat="1" applyFont="1" applyFill="1" applyBorder="1" applyAlignment="1">
      <alignment horizontal="center" vertical="center"/>
    </xf>
    <xf numFmtId="49" fontId="14" fillId="2" borderId="3" xfId="0" applyNumberFormat="1" applyFont="1" applyFill="1" applyBorder="1" applyAlignment="1">
      <alignment horizontal="center" vertical="center"/>
    </xf>
    <xf numFmtId="180" fontId="14" fillId="2" borderId="1" xfId="0" applyNumberFormat="1" applyFont="1" applyFill="1" applyBorder="1" applyAlignment="1">
      <alignment horizontal="center" vertical="center"/>
    </xf>
    <xf numFmtId="180" fontId="14" fillId="2" borderId="3" xfId="0" applyNumberFormat="1" applyFont="1" applyFill="1" applyBorder="1" applyAlignment="1">
      <alignment horizontal="center" vertical="center"/>
    </xf>
    <xf numFmtId="180" fontId="14" fillId="2" borderId="2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38" fontId="13" fillId="0" borderId="0" xfId="6" applyFont="1" applyFill="1">
      <alignment vertical="center"/>
    </xf>
  </cellXfs>
  <cellStyles count="7">
    <cellStyle name="パーセント" xfId="5" builtinId="5"/>
    <cellStyle name="パーセント 2" xfId="2" xr:uid="{00000000-0005-0000-0000-000000000000}"/>
    <cellStyle name="桁区切り" xfId="6" builtinId="6"/>
    <cellStyle name="桁区切り 2" xfId="3" xr:uid="{00000000-0005-0000-0000-000001000000}"/>
    <cellStyle name="標準" xfId="0" builtinId="0"/>
    <cellStyle name="標準 2" xfId="4" xr:uid="{00000000-0005-0000-0000-000003000000}"/>
    <cellStyle name="標準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A38"/>
  <sheetViews>
    <sheetView showGridLines="0" tabSelected="1" topLeftCell="A3" workbookViewId="0">
      <pane xSplit="1" topLeftCell="AS1" activePane="topRight" state="frozen"/>
      <selection pane="topRight" activeCell="BD24" sqref="BD24"/>
    </sheetView>
  </sheetViews>
  <sheetFormatPr defaultColWidth="9" defaultRowHeight="12.75" x14ac:dyDescent="0.25"/>
  <cols>
    <col min="1" max="1" width="31.625" style="2" customWidth="1"/>
    <col min="2" max="2" width="11.125" style="2" customWidth="1"/>
    <col min="3" max="3" width="6.25" style="2" customWidth="1"/>
    <col min="4" max="4" width="11.125" style="2" customWidth="1"/>
    <col min="5" max="5" width="6.25" style="2" customWidth="1"/>
    <col min="6" max="6" width="11.125" style="2" customWidth="1"/>
    <col min="7" max="7" width="6.25" style="2" customWidth="1"/>
    <col min="8" max="8" width="11.125" style="2" customWidth="1"/>
    <col min="9" max="9" width="6.25" style="2" customWidth="1"/>
    <col min="10" max="10" width="11.125" style="2" customWidth="1"/>
    <col min="11" max="11" width="6.25" style="2" customWidth="1"/>
    <col min="12" max="12" width="11.125" style="2" customWidth="1"/>
    <col min="13" max="13" width="6.25" style="2" customWidth="1"/>
    <col min="14" max="14" width="11.125" style="2" customWidth="1"/>
    <col min="15" max="15" width="6.25" style="2" customWidth="1"/>
    <col min="16" max="16" width="11.125" style="2" customWidth="1"/>
    <col min="17" max="17" width="6.25" style="2" customWidth="1"/>
    <col min="18" max="18" width="11.125" style="2" customWidth="1"/>
    <col min="19" max="19" width="6.25" style="2" customWidth="1"/>
    <col min="20" max="20" width="11.125" style="2" customWidth="1"/>
    <col min="21" max="21" width="6.25" style="2" customWidth="1"/>
    <col min="22" max="22" width="11.125" style="2" customWidth="1"/>
    <col min="23" max="23" width="6.25" style="2" customWidth="1"/>
    <col min="24" max="24" width="11.125" style="2" bestFit="1" customWidth="1"/>
    <col min="25" max="25" width="6.25" style="2" customWidth="1"/>
    <col min="26" max="26" width="11.125" style="2" bestFit="1" customWidth="1"/>
    <col min="27" max="27" width="6.25" style="2" customWidth="1"/>
    <col min="28" max="28" width="11.125" style="2" bestFit="1" customWidth="1"/>
    <col min="29" max="29" width="6.25" style="2" customWidth="1"/>
    <col min="30" max="30" width="11.125" style="2" bestFit="1" customWidth="1"/>
    <col min="31" max="31" width="6.25" style="2" customWidth="1"/>
    <col min="32" max="32" width="11.125" style="2" bestFit="1" customWidth="1"/>
    <col min="33" max="33" width="6.25" style="2" customWidth="1"/>
    <col min="34" max="34" width="11.125" style="2" customWidth="1"/>
    <col min="35" max="35" width="6.25" style="2" customWidth="1"/>
    <col min="36" max="36" width="11.125" style="2" customWidth="1"/>
    <col min="37" max="37" width="6.25" style="2" customWidth="1"/>
    <col min="38" max="38" width="12.625" style="2" customWidth="1"/>
    <col min="39" max="39" width="9" style="2"/>
    <col min="40" max="40" width="12.625" style="2" customWidth="1"/>
    <col min="41" max="41" width="9" style="2"/>
    <col min="42" max="42" width="12.625" style="2" customWidth="1"/>
    <col min="43" max="43" width="9" style="2"/>
    <col min="44" max="44" width="12.875" style="2" customWidth="1"/>
    <col min="45" max="45" width="9" style="2"/>
    <col min="46" max="46" width="12.875" style="2" customWidth="1"/>
    <col min="47" max="47" width="9" style="2"/>
    <col min="48" max="48" width="12.875" style="2" customWidth="1"/>
    <col min="49" max="49" width="9" style="2"/>
    <col min="50" max="50" width="12.875" style="2" customWidth="1"/>
    <col min="51" max="51" width="9" style="2"/>
    <col min="52" max="52" width="12.875" style="2" customWidth="1"/>
    <col min="53" max="16384" width="9" style="2"/>
  </cols>
  <sheetData>
    <row r="2" spans="1:53" ht="21" customHeight="1" x14ac:dyDescent="0.25">
      <c r="A2" s="35" t="s">
        <v>13</v>
      </c>
    </row>
    <row r="3" spans="1:53" ht="15.75" x14ac:dyDescent="0.25">
      <c r="A3" s="1"/>
    </row>
    <row r="4" spans="1:53" s="5" customFormat="1" ht="18" customHeight="1" x14ac:dyDescent="0.25">
      <c r="A4" s="50" t="s">
        <v>35</v>
      </c>
      <c r="B4" s="47" t="s">
        <v>18</v>
      </c>
      <c r="C4" s="48"/>
      <c r="D4" s="49" t="s">
        <v>19</v>
      </c>
      <c r="E4" s="49"/>
      <c r="F4" s="47" t="s">
        <v>20</v>
      </c>
      <c r="G4" s="48"/>
      <c r="H4" s="49" t="s">
        <v>21</v>
      </c>
      <c r="I4" s="49"/>
      <c r="J4" s="47" t="s">
        <v>22</v>
      </c>
      <c r="K4" s="48"/>
      <c r="L4" s="49" t="s">
        <v>23</v>
      </c>
      <c r="M4" s="49"/>
      <c r="N4" s="47" t="s">
        <v>24</v>
      </c>
      <c r="O4" s="48"/>
      <c r="P4" s="49" t="s">
        <v>25</v>
      </c>
      <c r="Q4" s="49"/>
      <c r="R4" s="47" t="s">
        <v>26</v>
      </c>
      <c r="S4" s="48"/>
      <c r="T4" s="49" t="s">
        <v>27</v>
      </c>
      <c r="U4" s="49"/>
      <c r="V4" s="47" t="s">
        <v>28</v>
      </c>
      <c r="W4" s="48"/>
      <c r="X4" s="49" t="s">
        <v>29</v>
      </c>
      <c r="Y4" s="49"/>
      <c r="Z4" s="47" t="s">
        <v>30</v>
      </c>
      <c r="AA4" s="48"/>
      <c r="AB4" s="49" t="s">
        <v>31</v>
      </c>
      <c r="AC4" s="49"/>
      <c r="AD4" s="47" t="s">
        <v>32</v>
      </c>
      <c r="AE4" s="48"/>
      <c r="AF4" s="49" t="s">
        <v>33</v>
      </c>
      <c r="AG4" s="49"/>
      <c r="AH4" s="47" t="s">
        <v>34</v>
      </c>
      <c r="AI4" s="48"/>
      <c r="AJ4" s="47" t="s">
        <v>39</v>
      </c>
      <c r="AK4" s="48"/>
      <c r="AL4" s="45" t="s">
        <v>43</v>
      </c>
      <c r="AM4" s="46"/>
      <c r="AN4" s="45" t="s">
        <v>44</v>
      </c>
      <c r="AO4" s="46"/>
      <c r="AP4" s="45" t="s">
        <v>46</v>
      </c>
      <c r="AQ4" s="46"/>
      <c r="AR4" s="45" t="s">
        <v>48</v>
      </c>
      <c r="AS4" s="46"/>
      <c r="AT4" s="45" t="s">
        <v>47</v>
      </c>
      <c r="AU4" s="46"/>
      <c r="AV4" s="45" t="s">
        <v>49</v>
      </c>
      <c r="AW4" s="46"/>
      <c r="AX4" s="45" t="s">
        <v>50</v>
      </c>
      <c r="AY4" s="46"/>
      <c r="AZ4" s="45" t="s">
        <v>51</v>
      </c>
      <c r="BA4" s="46"/>
    </row>
    <row r="5" spans="1:53" s="3" customFormat="1" ht="15" customHeight="1" x14ac:dyDescent="0.25">
      <c r="A5" s="51"/>
      <c r="B5" s="9" t="s">
        <v>37</v>
      </c>
      <c r="C5" s="8" t="s">
        <v>14</v>
      </c>
      <c r="D5" s="9" t="s">
        <v>37</v>
      </c>
      <c r="E5" s="7" t="s">
        <v>14</v>
      </c>
      <c r="F5" s="9" t="s">
        <v>37</v>
      </c>
      <c r="G5" s="8" t="s">
        <v>14</v>
      </c>
      <c r="H5" s="9" t="s">
        <v>37</v>
      </c>
      <c r="I5" s="7" t="s">
        <v>14</v>
      </c>
      <c r="J5" s="9" t="s">
        <v>37</v>
      </c>
      <c r="K5" s="8" t="s">
        <v>14</v>
      </c>
      <c r="L5" s="9" t="s">
        <v>37</v>
      </c>
      <c r="M5" s="7" t="s">
        <v>14</v>
      </c>
      <c r="N5" s="9" t="s">
        <v>37</v>
      </c>
      <c r="O5" s="8" t="s">
        <v>14</v>
      </c>
      <c r="P5" s="9" t="s">
        <v>37</v>
      </c>
      <c r="Q5" s="7" t="s">
        <v>14</v>
      </c>
      <c r="R5" s="9" t="s">
        <v>37</v>
      </c>
      <c r="S5" s="8" t="s">
        <v>14</v>
      </c>
      <c r="T5" s="9" t="s">
        <v>37</v>
      </c>
      <c r="U5" s="7" t="s">
        <v>14</v>
      </c>
      <c r="V5" s="9" t="s">
        <v>37</v>
      </c>
      <c r="W5" s="8" t="s">
        <v>14</v>
      </c>
      <c r="X5" s="9" t="s">
        <v>37</v>
      </c>
      <c r="Y5" s="7" t="s">
        <v>14</v>
      </c>
      <c r="Z5" s="9" t="s">
        <v>37</v>
      </c>
      <c r="AA5" s="8" t="s">
        <v>14</v>
      </c>
      <c r="AB5" s="9" t="s">
        <v>37</v>
      </c>
      <c r="AC5" s="7" t="s">
        <v>14</v>
      </c>
      <c r="AD5" s="9" t="s">
        <v>37</v>
      </c>
      <c r="AE5" s="8" t="s">
        <v>14</v>
      </c>
      <c r="AF5" s="9" t="s">
        <v>37</v>
      </c>
      <c r="AG5" s="7" t="s">
        <v>14</v>
      </c>
      <c r="AH5" s="9" t="s">
        <v>37</v>
      </c>
      <c r="AI5" s="8" t="s">
        <v>14</v>
      </c>
      <c r="AJ5" s="9" t="s">
        <v>37</v>
      </c>
      <c r="AK5" s="8" t="s">
        <v>14</v>
      </c>
      <c r="AL5" s="9" t="s">
        <v>37</v>
      </c>
      <c r="AM5" s="8" t="s">
        <v>14</v>
      </c>
      <c r="AN5" s="9" t="s">
        <v>37</v>
      </c>
      <c r="AO5" s="8" t="s">
        <v>14</v>
      </c>
      <c r="AP5" s="9" t="s">
        <v>37</v>
      </c>
      <c r="AQ5" s="8" t="s">
        <v>14</v>
      </c>
      <c r="AR5" s="9" t="s">
        <v>37</v>
      </c>
      <c r="AS5" s="8" t="s">
        <v>14</v>
      </c>
      <c r="AT5" s="9" t="s">
        <v>37</v>
      </c>
      <c r="AU5" s="8" t="s">
        <v>14</v>
      </c>
      <c r="AV5" s="9" t="s">
        <v>37</v>
      </c>
      <c r="AW5" s="8" t="s">
        <v>14</v>
      </c>
      <c r="AX5" s="9" t="s">
        <v>37</v>
      </c>
      <c r="AY5" s="8" t="s">
        <v>14</v>
      </c>
      <c r="AZ5" s="9" t="s">
        <v>37</v>
      </c>
      <c r="BA5" s="8" t="s">
        <v>14</v>
      </c>
    </row>
    <row r="6" spans="1:53" ht="15.75" customHeight="1" x14ac:dyDescent="0.25">
      <c r="A6" s="6" t="s">
        <v>16</v>
      </c>
      <c r="B6" s="11">
        <v>0</v>
      </c>
      <c r="C6" s="12">
        <v>0</v>
      </c>
      <c r="D6" s="13">
        <v>0</v>
      </c>
      <c r="E6" s="14">
        <v>0</v>
      </c>
      <c r="F6" s="11">
        <v>0</v>
      </c>
      <c r="G6" s="12">
        <v>0</v>
      </c>
      <c r="H6" s="13">
        <v>0</v>
      </c>
      <c r="I6" s="14">
        <v>0</v>
      </c>
      <c r="J6" s="11">
        <v>0</v>
      </c>
      <c r="K6" s="12">
        <v>0</v>
      </c>
      <c r="L6" s="13">
        <v>0</v>
      </c>
      <c r="M6" s="14">
        <v>0</v>
      </c>
      <c r="N6" s="11">
        <v>0</v>
      </c>
      <c r="O6" s="12">
        <v>0</v>
      </c>
      <c r="P6" s="13">
        <v>0</v>
      </c>
      <c r="Q6" s="19">
        <v>0</v>
      </c>
      <c r="R6" s="11">
        <v>0</v>
      </c>
      <c r="S6" s="20">
        <v>0</v>
      </c>
      <c r="T6" s="13">
        <v>0</v>
      </c>
      <c r="U6" s="19">
        <v>0</v>
      </c>
      <c r="V6" s="11">
        <v>0</v>
      </c>
      <c r="W6" s="20">
        <v>0</v>
      </c>
      <c r="X6" s="13">
        <v>0</v>
      </c>
      <c r="Y6" s="19">
        <v>0</v>
      </c>
      <c r="Z6" s="11">
        <v>0</v>
      </c>
      <c r="AA6" s="20">
        <v>0</v>
      </c>
      <c r="AB6" s="13">
        <v>0</v>
      </c>
      <c r="AC6" s="19">
        <v>0</v>
      </c>
      <c r="AD6" s="11">
        <v>0</v>
      </c>
      <c r="AE6" s="20">
        <v>0</v>
      </c>
      <c r="AF6" s="13">
        <v>0</v>
      </c>
      <c r="AG6" s="19">
        <v>0</v>
      </c>
      <c r="AH6" s="11">
        <v>0</v>
      </c>
      <c r="AI6" s="20">
        <v>0</v>
      </c>
      <c r="AJ6" s="11">
        <v>0</v>
      </c>
      <c r="AK6" s="20">
        <v>0</v>
      </c>
      <c r="AL6" s="11">
        <v>0</v>
      </c>
      <c r="AM6" s="20">
        <v>0</v>
      </c>
      <c r="AN6" s="11">
        <v>0</v>
      </c>
      <c r="AO6" s="20">
        <v>0</v>
      </c>
      <c r="AP6" s="11">
        <v>0</v>
      </c>
      <c r="AQ6" s="20">
        <v>0</v>
      </c>
      <c r="AR6" s="11">
        <v>0</v>
      </c>
      <c r="AS6" s="20">
        <v>0</v>
      </c>
      <c r="AT6" s="11">
        <v>0</v>
      </c>
      <c r="AU6" s="20">
        <v>0</v>
      </c>
      <c r="AV6" s="11">
        <v>0</v>
      </c>
      <c r="AW6" s="20">
        <v>0</v>
      </c>
      <c r="AX6" s="11">
        <v>0</v>
      </c>
      <c r="AY6" s="20">
        <v>0</v>
      </c>
      <c r="AZ6" s="11">
        <v>0</v>
      </c>
      <c r="BA6" s="20">
        <v>0</v>
      </c>
    </row>
    <row r="7" spans="1:53" ht="15.75" customHeight="1" x14ac:dyDescent="0.25">
      <c r="A7" s="6" t="s">
        <v>7</v>
      </c>
      <c r="B7" s="11">
        <v>78</v>
      </c>
      <c r="C7" s="12">
        <v>0.38636813948880522</v>
      </c>
      <c r="D7" s="13">
        <v>69</v>
      </c>
      <c r="E7" s="14">
        <v>0.36459709379128141</v>
      </c>
      <c r="F7" s="11">
        <v>72</v>
      </c>
      <c r="G7" s="12">
        <v>0.38895791691426718</v>
      </c>
      <c r="H7" s="13">
        <v>66</v>
      </c>
      <c r="I7" s="14">
        <v>0.40887126750092928</v>
      </c>
      <c r="J7" s="11">
        <v>56</v>
      </c>
      <c r="K7" s="12">
        <v>0.35233421416886879</v>
      </c>
      <c r="L7" s="13">
        <v>46</v>
      </c>
      <c r="M7" s="14">
        <v>0.29825585165013291</v>
      </c>
      <c r="N7" s="11">
        <v>53</v>
      </c>
      <c r="O7" s="12">
        <v>0.37185154002666104</v>
      </c>
      <c r="P7" s="13">
        <v>48</v>
      </c>
      <c r="Q7" s="19">
        <v>0.37157454714352067</v>
      </c>
      <c r="R7" s="11">
        <v>50</v>
      </c>
      <c r="S7" s="20">
        <v>0.41135335252982308</v>
      </c>
      <c r="T7" s="13">
        <v>51</v>
      </c>
      <c r="U7" s="19">
        <v>0.4519273371732388</v>
      </c>
      <c r="V7" s="11">
        <v>53</v>
      </c>
      <c r="W7" s="20">
        <v>0.57471264367816088</v>
      </c>
      <c r="X7" s="13">
        <v>50</v>
      </c>
      <c r="Y7" s="19">
        <v>0.56715063520871145</v>
      </c>
      <c r="Z7" s="11">
        <v>52</v>
      </c>
      <c r="AA7" s="20">
        <v>0.43175024908668219</v>
      </c>
      <c r="AB7" s="13">
        <v>54</v>
      </c>
      <c r="AC7" s="19">
        <v>0.50794845263850996</v>
      </c>
      <c r="AD7" s="11">
        <v>48</v>
      </c>
      <c r="AE7" s="20">
        <v>0.45108542430222726</v>
      </c>
      <c r="AF7" s="13">
        <v>43</v>
      </c>
      <c r="AG7" s="19">
        <v>0.48631531327753896</v>
      </c>
      <c r="AH7" s="11">
        <v>52</v>
      </c>
      <c r="AI7" s="20">
        <v>0.53322395406070544</v>
      </c>
      <c r="AJ7" s="11">
        <v>45</v>
      </c>
      <c r="AK7" s="20">
        <v>0.56999999999999995</v>
      </c>
      <c r="AL7" s="11">
        <v>47</v>
      </c>
      <c r="AM7" s="20">
        <v>0.37</v>
      </c>
      <c r="AN7" s="11">
        <v>40</v>
      </c>
      <c r="AO7" s="38">
        <v>0.27</v>
      </c>
      <c r="AP7" s="11">
        <v>34</v>
      </c>
      <c r="AQ7" s="39">
        <v>0.19570598054452309</v>
      </c>
      <c r="AR7" s="11">
        <v>30</v>
      </c>
      <c r="AS7" s="40">
        <f>(AR7/AR13)*100</f>
        <v>0.18623129927369794</v>
      </c>
      <c r="AT7" s="11">
        <v>30</v>
      </c>
      <c r="AU7" s="40">
        <f>(AT7/AT13)*100</f>
        <v>0.18437711265441584</v>
      </c>
      <c r="AV7" s="11">
        <v>30</v>
      </c>
      <c r="AW7" s="40">
        <f>(AV7/AV13)*100</f>
        <v>0.17822135091783994</v>
      </c>
      <c r="AX7" s="11">
        <v>34</v>
      </c>
      <c r="AY7" s="40">
        <f>(AX7/AX13)*100</f>
        <v>0.19995295224653023</v>
      </c>
      <c r="AZ7" s="11">
        <v>29</v>
      </c>
      <c r="BA7" s="40">
        <f>(AZ7/AZ13)*100</f>
        <v>0.16169500975745749</v>
      </c>
    </row>
    <row r="8" spans="1:53" ht="15.75" customHeight="1" x14ac:dyDescent="0.25">
      <c r="A8" s="6" t="s">
        <v>8</v>
      </c>
      <c r="B8" s="11">
        <v>46</v>
      </c>
      <c r="C8" s="12">
        <v>0.22785813354468001</v>
      </c>
      <c r="D8" s="13">
        <v>44</v>
      </c>
      <c r="E8" s="14">
        <v>0.23249669749009247</v>
      </c>
      <c r="F8" s="11">
        <v>41</v>
      </c>
      <c r="G8" s="12">
        <v>0.22148992490951327</v>
      </c>
      <c r="H8" s="13">
        <v>37</v>
      </c>
      <c r="I8" s="14">
        <v>0.22921571056870277</v>
      </c>
      <c r="J8" s="11">
        <v>40</v>
      </c>
      <c r="K8" s="12">
        <v>0.25166729583490627</v>
      </c>
      <c r="L8" s="13">
        <v>33</v>
      </c>
      <c r="M8" s="14">
        <v>0.21396615444466055</v>
      </c>
      <c r="N8" s="11">
        <v>33</v>
      </c>
      <c r="O8" s="12">
        <v>0.23153020416754369</v>
      </c>
      <c r="P8" s="13">
        <v>39</v>
      </c>
      <c r="Q8" s="19">
        <v>0.30190431955411051</v>
      </c>
      <c r="R8" s="11">
        <v>36</v>
      </c>
      <c r="S8" s="20">
        <v>0.29617441382147269</v>
      </c>
      <c r="T8" s="13">
        <v>35</v>
      </c>
      <c r="U8" s="19">
        <v>0.31014621178555607</v>
      </c>
      <c r="V8" s="11">
        <v>35</v>
      </c>
      <c r="W8" s="20">
        <v>0.37952721752331381</v>
      </c>
      <c r="X8" s="13">
        <v>35</v>
      </c>
      <c r="Y8" s="19">
        <v>0.39700544464609799</v>
      </c>
      <c r="Z8" s="11">
        <v>37</v>
      </c>
      <c r="AA8" s="20">
        <v>0.30720690800398537</v>
      </c>
      <c r="AB8" s="13">
        <v>32</v>
      </c>
      <c r="AC8" s="19">
        <v>0.30100649045245037</v>
      </c>
      <c r="AD8" s="11">
        <v>32</v>
      </c>
      <c r="AE8" s="20">
        <v>0.3007236162014848</v>
      </c>
      <c r="AF8" s="13">
        <v>29</v>
      </c>
      <c r="AG8" s="19">
        <v>0.32798009500113096</v>
      </c>
      <c r="AH8" s="11">
        <v>32</v>
      </c>
      <c r="AI8" s="20">
        <v>0.3281378178835111</v>
      </c>
      <c r="AJ8" s="11">
        <v>33</v>
      </c>
      <c r="AK8" s="20">
        <v>0.42</v>
      </c>
      <c r="AL8" s="11">
        <v>56</v>
      </c>
      <c r="AM8" s="20">
        <v>0.44</v>
      </c>
      <c r="AN8" s="11">
        <v>54</v>
      </c>
      <c r="AO8" s="38">
        <v>0.37</v>
      </c>
      <c r="AP8" s="11">
        <v>47</v>
      </c>
      <c r="AQ8" s="39">
        <v>0.27053473781154663</v>
      </c>
      <c r="AR8" s="11">
        <v>38</v>
      </c>
      <c r="AS8" s="40">
        <f>(AR8/AR13)*100</f>
        <v>0.23589297908001736</v>
      </c>
      <c r="AT8" s="11">
        <v>47</v>
      </c>
      <c r="AU8" s="40">
        <f>(AT8/AT13)*100</f>
        <v>0.28885747649191817</v>
      </c>
      <c r="AV8" s="44">
        <v>42</v>
      </c>
      <c r="AW8" s="40">
        <f>(AV8/AV13)*100</f>
        <v>0.24950989128497597</v>
      </c>
      <c r="AX8" s="11">
        <v>37</v>
      </c>
      <c r="AY8" s="40">
        <f>(AX8/AX13)*100</f>
        <v>0.21759585979769466</v>
      </c>
      <c r="AZ8" s="44">
        <v>43</v>
      </c>
      <c r="BA8" s="40">
        <f>(AZ8/AZ13)*100</f>
        <v>0.23975466964036798</v>
      </c>
    </row>
    <row r="9" spans="1:53" ht="15.75" customHeight="1" x14ac:dyDescent="0.25">
      <c r="A9" s="6" t="s">
        <v>9</v>
      </c>
      <c r="B9" s="11">
        <v>362</v>
      </c>
      <c r="C9" s="12">
        <v>1.7931444422429166</v>
      </c>
      <c r="D9" s="13">
        <v>334</v>
      </c>
      <c r="E9" s="14">
        <v>1.764861294583884</v>
      </c>
      <c r="F9" s="11">
        <v>329</v>
      </c>
      <c r="G9" s="12">
        <v>1.777321592566582</v>
      </c>
      <c r="H9" s="13">
        <v>307</v>
      </c>
      <c r="I9" s="14">
        <v>1.901870895799777</v>
      </c>
      <c r="J9" s="11">
        <v>313</v>
      </c>
      <c r="K9" s="12">
        <v>1.9692965899081414</v>
      </c>
      <c r="L9" s="13">
        <v>313</v>
      </c>
      <c r="M9" s="14">
        <v>2.0294365557932958</v>
      </c>
      <c r="N9" s="11">
        <v>293</v>
      </c>
      <c r="O9" s="12">
        <v>2.0557075703360699</v>
      </c>
      <c r="P9" s="13">
        <v>291</v>
      </c>
      <c r="Q9" s="19">
        <v>2.2526706920575941</v>
      </c>
      <c r="R9" s="11">
        <v>284</v>
      </c>
      <c r="S9" s="20">
        <v>2.3364870423693955</v>
      </c>
      <c r="T9" s="13">
        <v>286</v>
      </c>
      <c r="U9" s="19">
        <v>2.5343376163048292</v>
      </c>
      <c r="V9" s="11">
        <v>282</v>
      </c>
      <c r="W9" s="20">
        <v>3.057905009759271</v>
      </c>
      <c r="X9" s="13">
        <v>264</v>
      </c>
      <c r="Y9" s="19">
        <v>2.9945553539019962</v>
      </c>
      <c r="Z9" s="11">
        <v>283</v>
      </c>
      <c r="AA9" s="20">
        <v>2.3497177017602127</v>
      </c>
      <c r="AB9" s="13">
        <v>267</v>
      </c>
      <c r="AC9" s="19">
        <v>2.5115229047126331</v>
      </c>
      <c r="AD9" s="11">
        <v>272</v>
      </c>
      <c r="AE9" s="20">
        <v>2.5561507377126209</v>
      </c>
      <c r="AF9" s="13">
        <v>262</v>
      </c>
      <c r="AG9" s="19">
        <v>2.9631305134584935</v>
      </c>
      <c r="AH9" s="11">
        <v>288</v>
      </c>
      <c r="AI9" s="20">
        <v>2.9532403609515994</v>
      </c>
      <c r="AJ9" s="11">
        <v>261</v>
      </c>
      <c r="AK9" s="20">
        <v>3.31</v>
      </c>
      <c r="AL9" s="11">
        <v>306</v>
      </c>
      <c r="AM9" s="20">
        <v>2.4300000000000002</v>
      </c>
      <c r="AN9" s="11">
        <v>304</v>
      </c>
      <c r="AO9" s="38">
        <v>2.09</v>
      </c>
      <c r="AP9" s="11">
        <v>310</v>
      </c>
      <c r="AQ9" s="39">
        <v>1.7843780579059461</v>
      </c>
      <c r="AR9" s="11">
        <v>311</v>
      </c>
      <c r="AS9" s="40">
        <f>(AR9/AR13)*100</f>
        <v>1.9305978024706687</v>
      </c>
      <c r="AT9" s="11">
        <v>306</v>
      </c>
      <c r="AU9" s="40">
        <f>(AT9/AT13)*100</f>
        <v>1.8806465490750415</v>
      </c>
      <c r="AV9" s="44">
        <v>310</v>
      </c>
      <c r="AW9" s="40">
        <f>(AV9/AV13)*100</f>
        <v>1.8416206261510131</v>
      </c>
      <c r="AX9" s="11">
        <v>303</v>
      </c>
      <c r="AY9" s="40">
        <f>(AX9/AX13)*100</f>
        <v>1.7819336626676077</v>
      </c>
      <c r="AZ9" s="44">
        <v>314</v>
      </c>
      <c r="BA9" s="40">
        <f>(AZ9/AZ13)*100</f>
        <v>1.7507666573738498</v>
      </c>
    </row>
    <row r="10" spans="1:53" ht="15.75" customHeight="1" x14ac:dyDescent="0.25">
      <c r="A10" s="6" t="s">
        <v>10</v>
      </c>
      <c r="B10" s="11">
        <v>104</v>
      </c>
      <c r="C10" s="12">
        <v>0.51515751931840692</v>
      </c>
      <c r="D10" s="13">
        <v>108</v>
      </c>
      <c r="E10" s="14">
        <v>0.57067371202113604</v>
      </c>
      <c r="F10" s="11">
        <v>126</v>
      </c>
      <c r="G10" s="12">
        <v>0.68067635459996756</v>
      </c>
      <c r="H10" s="13">
        <v>152</v>
      </c>
      <c r="I10" s="14">
        <v>0.9416429190930492</v>
      </c>
      <c r="J10" s="11">
        <v>138</v>
      </c>
      <c r="K10" s="12">
        <v>0.86825217063042659</v>
      </c>
      <c r="L10" s="13">
        <v>125</v>
      </c>
      <c r="M10" s="14">
        <v>0.81047785774492642</v>
      </c>
      <c r="N10" s="11">
        <v>147</v>
      </c>
      <c r="O10" s="12">
        <v>1.0313618185645128</v>
      </c>
      <c r="P10" s="13">
        <v>164</v>
      </c>
      <c r="Q10" s="19">
        <v>1.269546369407029</v>
      </c>
      <c r="R10" s="11">
        <v>149</v>
      </c>
      <c r="S10" s="20">
        <v>1.225832990538873</v>
      </c>
      <c r="T10" s="13">
        <v>194</v>
      </c>
      <c r="U10" s="19">
        <v>1.7190961453256535</v>
      </c>
      <c r="V10" s="11">
        <v>370</v>
      </c>
      <c r="W10" s="20">
        <v>4.0121448709607463</v>
      </c>
      <c r="X10" s="13">
        <v>386</v>
      </c>
      <c r="Y10" s="19">
        <v>4.378402903811252</v>
      </c>
      <c r="Z10" s="11">
        <v>416</v>
      </c>
      <c r="AA10" s="20">
        <v>3.4540019926934575</v>
      </c>
      <c r="AB10" s="13">
        <v>437</v>
      </c>
      <c r="AC10" s="19">
        <v>4.1106198852412756</v>
      </c>
      <c r="AD10" s="11">
        <v>466</v>
      </c>
      <c r="AE10" s="20">
        <v>4.3792876609341223</v>
      </c>
      <c r="AF10" s="13">
        <v>488</v>
      </c>
      <c r="AG10" s="19">
        <v>5.5191133227776525</v>
      </c>
      <c r="AH10" s="11">
        <v>544</v>
      </c>
      <c r="AI10" s="20">
        <v>5.5783429040196886</v>
      </c>
      <c r="AJ10" s="11">
        <v>619</v>
      </c>
      <c r="AK10" s="20">
        <v>7.85</v>
      </c>
      <c r="AL10" s="11">
        <v>652</v>
      </c>
      <c r="AM10" s="20">
        <v>5.18</v>
      </c>
      <c r="AN10" s="11">
        <v>655</v>
      </c>
      <c r="AO10" s="38">
        <v>4.5</v>
      </c>
      <c r="AP10" s="11">
        <v>668</v>
      </c>
      <c r="AQ10" s="39">
        <v>3.8450469118747486</v>
      </c>
      <c r="AR10" s="11">
        <v>670</v>
      </c>
      <c r="AS10" s="40">
        <f>(AR10/AR13)*100</f>
        <v>4.1591656837792543</v>
      </c>
      <c r="AT10">
        <v>701</v>
      </c>
      <c r="AU10" s="40">
        <f>(AT10/AT13)*100</f>
        <v>4.3082785323581829</v>
      </c>
      <c r="AV10" s="44">
        <v>724</v>
      </c>
      <c r="AW10" s="40">
        <f>(AV10/AV13)*100</f>
        <v>4.3010752688172049</v>
      </c>
      <c r="AX10">
        <v>705</v>
      </c>
      <c r="AY10" s="40">
        <f>(AX10/AX13)*100</f>
        <v>4.146083274523642</v>
      </c>
      <c r="AZ10" s="44">
        <v>696</v>
      </c>
      <c r="BA10" s="40">
        <f>(AZ10/AZ13)*100</f>
        <v>3.8806802341789801</v>
      </c>
    </row>
    <row r="11" spans="1:53" ht="15.75" customHeight="1" x14ac:dyDescent="0.25">
      <c r="A11" s="6" t="s">
        <v>11</v>
      </c>
      <c r="B11" s="11">
        <v>19597</v>
      </c>
      <c r="C11" s="12">
        <v>97.072518327719436</v>
      </c>
      <c r="D11" s="13">
        <v>18369</v>
      </c>
      <c r="E11" s="14">
        <v>97.062087186261564</v>
      </c>
      <c r="F11" s="11">
        <v>17942</v>
      </c>
      <c r="G11" s="12">
        <v>96.92615201771919</v>
      </c>
      <c r="H11" s="13">
        <v>15579</v>
      </c>
      <c r="I11" s="14">
        <v>96.512204187832978</v>
      </c>
      <c r="J11" s="11">
        <v>15346</v>
      </c>
      <c r="K11" s="12">
        <v>96.552158047061781</v>
      </c>
      <c r="L11" s="13">
        <v>14905</v>
      </c>
      <c r="M11" s="14">
        <v>96.641379757505035</v>
      </c>
      <c r="N11" s="11">
        <v>13726</v>
      </c>
      <c r="O11" s="12">
        <v>96.30253280011226</v>
      </c>
      <c r="P11" s="13">
        <v>12375</v>
      </c>
      <c r="Q11" s="19">
        <v>95.796562935438928</v>
      </c>
      <c r="R11" s="11">
        <v>11635</v>
      </c>
      <c r="S11" s="20">
        <v>95.721925133689851</v>
      </c>
      <c r="T11" s="13">
        <v>10718</v>
      </c>
      <c r="U11" s="19">
        <v>94.975631369073994</v>
      </c>
      <c r="V11" s="11">
        <v>8481</v>
      </c>
      <c r="W11" s="20">
        <v>91.964866623292124</v>
      </c>
      <c r="X11" s="13">
        <v>8080</v>
      </c>
      <c r="Y11" s="19">
        <v>91.651542649727773</v>
      </c>
      <c r="Z11" s="11">
        <v>11255</v>
      </c>
      <c r="AA11" s="20">
        <v>93.449020259050158</v>
      </c>
      <c r="AB11" s="13">
        <v>9840</v>
      </c>
      <c r="AC11" s="19">
        <v>92.559495814128496</v>
      </c>
      <c r="AD11" s="11">
        <v>9822</v>
      </c>
      <c r="AE11" s="20">
        <v>92.303354947843246</v>
      </c>
      <c r="AF11" s="13">
        <v>8019</v>
      </c>
      <c r="AG11" s="19">
        <v>90.69215109703687</v>
      </c>
      <c r="AH11" s="11">
        <v>8835</v>
      </c>
      <c r="AI11" s="20">
        <v>90.596800656275633</v>
      </c>
      <c r="AJ11" s="11">
        <v>6926</v>
      </c>
      <c r="AK11" s="20">
        <v>87.84</v>
      </c>
      <c r="AL11" s="11">
        <v>11526</v>
      </c>
      <c r="AM11" s="20">
        <v>91.56</v>
      </c>
      <c r="AN11" s="11">
        <v>13510</v>
      </c>
      <c r="AO11" s="38">
        <v>92.76</v>
      </c>
      <c r="AP11" s="11">
        <v>16313</v>
      </c>
      <c r="AQ11" s="39">
        <v>93.89857825361193</v>
      </c>
      <c r="AR11" s="11">
        <v>15059</v>
      </c>
      <c r="AS11" s="40">
        <f>(AR11/AR13)*100</f>
        <v>93.481904525420561</v>
      </c>
      <c r="AT11" s="41">
        <v>15186</v>
      </c>
      <c r="AU11" s="40">
        <f>(AT11/AT13)*100</f>
        <v>93.33169442566529</v>
      </c>
      <c r="AV11" s="43">
        <v>15726</v>
      </c>
      <c r="AW11" s="40">
        <f>(AV11/AV13)*100</f>
        <v>93.423632151131713</v>
      </c>
      <c r="AX11" s="41">
        <v>15924</v>
      </c>
      <c r="AY11" s="40">
        <f>(AX11/AX13)*100</f>
        <v>93.648553281580803</v>
      </c>
      <c r="AZ11" s="53">
        <v>16852</v>
      </c>
      <c r="BA11" s="40">
        <f>(AZ11/AZ13)*100</f>
        <v>93.961527739057701</v>
      </c>
    </row>
    <row r="12" spans="1:53" ht="15.75" customHeight="1" x14ac:dyDescent="0.25">
      <c r="A12" s="6" t="s">
        <v>12</v>
      </c>
      <c r="B12" s="11">
        <v>1</v>
      </c>
      <c r="C12" s="12">
        <v>4.9534376857539126E-3</v>
      </c>
      <c r="D12" s="13">
        <v>1</v>
      </c>
      <c r="E12" s="14">
        <v>5.2840158520475562E-3</v>
      </c>
      <c r="F12" s="11">
        <v>1</v>
      </c>
      <c r="G12" s="12">
        <v>5.4021932904759337E-3</v>
      </c>
      <c r="H12" s="13">
        <v>1</v>
      </c>
      <c r="I12" s="14">
        <v>6.1950192045595346E-3</v>
      </c>
      <c r="J12" s="11">
        <v>1</v>
      </c>
      <c r="K12" s="12">
        <v>6.2916823958726557E-3</v>
      </c>
      <c r="L12" s="13">
        <v>1</v>
      </c>
      <c r="M12" s="14">
        <v>6.4838228619594112E-3</v>
      </c>
      <c r="N12" s="11">
        <v>1</v>
      </c>
      <c r="O12" s="12">
        <v>7.016066792955869E-3</v>
      </c>
      <c r="P12" s="13">
        <v>1</v>
      </c>
      <c r="Q12" s="19">
        <v>7.7411363988233468E-3</v>
      </c>
      <c r="R12" s="11">
        <v>1</v>
      </c>
      <c r="S12" s="20">
        <v>8.2270670505964621E-3</v>
      </c>
      <c r="T12" s="13">
        <v>1</v>
      </c>
      <c r="U12" s="19">
        <v>8.8613203367301739E-3</v>
      </c>
      <c r="V12" s="11">
        <v>1</v>
      </c>
      <c r="W12" s="20">
        <v>1.0843634786380394E-2</v>
      </c>
      <c r="X12" s="13">
        <v>1</v>
      </c>
      <c r="Y12" s="19">
        <v>1.1343012704174229E-2</v>
      </c>
      <c r="Z12" s="11">
        <v>1</v>
      </c>
      <c r="AA12" s="20">
        <v>8.3028894055131187E-3</v>
      </c>
      <c r="AB12" s="13">
        <v>1</v>
      </c>
      <c r="AC12" s="19">
        <v>9.4064528266390741E-3</v>
      </c>
      <c r="AD12" s="11">
        <v>1</v>
      </c>
      <c r="AE12" s="20">
        <v>9.3976130062964E-3</v>
      </c>
      <c r="AF12" s="13">
        <v>1</v>
      </c>
      <c r="AG12" s="19">
        <v>1.1309658448314861E-2</v>
      </c>
      <c r="AH12" s="11">
        <v>1</v>
      </c>
      <c r="AI12" s="20">
        <v>1.0254306808859722E-2</v>
      </c>
      <c r="AJ12" s="11">
        <v>1</v>
      </c>
      <c r="AK12" s="20">
        <v>0.01</v>
      </c>
      <c r="AL12" s="11">
        <v>1</v>
      </c>
      <c r="AM12" s="20">
        <v>0.01</v>
      </c>
      <c r="AN12" s="11">
        <v>1</v>
      </c>
      <c r="AO12" s="38">
        <v>0.01</v>
      </c>
      <c r="AP12" s="11">
        <v>1</v>
      </c>
      <c r="AQ12" s="38">
        <v>0.01</v>
      </c>
      <c r="AR12" s="11">
        <v>1</v>
      </c>
      <c r="AS12" s="40">
        <f>(AR12/AR13)*100</f>
        <v>6.2077099757899311E-3</v>
      </c>
      <c r="AT12" s="11">
        <v>1</v>
      </c>
      <c r="AU12" s="40">
        <f>(AT12/AT13)*100</f>
        <v>6.1459037551471933E-3</v>
      </c>
      <c r="AV12" s="44">
        <v>1</v>
      </c>
      <c r="AW12" s="40">
        <f>(AV12/AV13)*100</f>
        <v>5.9407116972613316E-3</v>
      </c>
      <c r="AX12" s="11">
        <v>1</v>
      </c>
      <c r="AY12" s="40">
        <f>(AX12/AX13)*100</f>
        <v>5.880969183721477E-3</v>
      </c>
      <c r="AZ12" s="44">
        <v>1</v>
      </c>
      <c r="BA12" s="40">
        <f>(AZ12/AZ13)*100</f>
        <v>5.5756899916364656E-3</v>
      </c>
    </row>
    <row r="13" spans="1:53" ht="15.75" customHeight="1" x14ac:dyDescent="0.25">
      <c r="A13" s="37" t="s">
        <v>15</v>
      </c>
      <c r="B13" s="15">
        <v>20188</v>
      </c>
      <c r="C13" s="16" t="s">
        <v>0</v>
      </c>
      <c r="D13" s="17">
        <v>18925</v>
      </c>
      <c r="E13" s="18" t="s">
        <v>0</v>
      </c>
      <c r="F13" s="15">
        <v>18511</v>
      </c>
      <c r="G13" s="16" t="s">
        <v>0</v>
      </c>
      <c r="H13" s="17">
        <v>16142</v>
      </c>
      <c r="I13" s="18" t="s">
        <v>0</v>
      </c>
      <c r="J13" s="15">
        <v>15894</v>
      </c>
      <c r="K13" s="16" t="s">
        <v>0</v>
      </c>
      <c r="L13" s="17">
        <v>15423</v>
      </c>
      <c r="M13" s="16" t="s">
        <v>0</v>
      </c>
      <c r="N13" s="15">
        <v>14253</v>
      </c>
      <c r="O13" s="16" t="s">
        <v>0</v>
      </c>
      <c r="P13" s="17">
        <v>12918</v>
      </c>
      <c r="Q13" s="21" t="s">
        <v>0</v>
      </c>
      <c r="R13" s="15">
        <v>12155</v>
      </c>
      <c r="S13" s="22" t="s">
        <v>0</v>
      </c>
      <c r="T13" s="17">
        <v>11285</v>
      </c>
      <c r="U13" s="21" t="s">
        <v>0</v>
      </c>
      <c r="V13" s="15">
        <v>9222</v>
      </c>
      <c r="W13" s="22" t="s">
        <v>1</v>
      </c>
      <c r="X13" s="17">
        <v>8816</v>
      </c>
      <c r="Y13" s="21" t="s">
        <v>1</v>
      </c>
      <c r="Z13" s="15">
        <v>12044</v>
      </c>
      <c r="AA13" s="22" t="s">
        <v>0</v>
      </c>
      <c r="AB13" s="17">
        <v>10631</v>
      </c>
      <c r="AC13" s="21" t="s">
        <v>0</v>
      </c>
      <c r="AD13" s="15">
        <v>10641</v>
      </c>
      <c r="AE13" s="22" t="s">
        <v>0</v>
      </c>
      <c r="AF13" s="17">
        <v>8842</v>
      </c>
      <c r="AG13" s="21" t="s">
        <v>0</v>
      </c>
      <c r="AH13" s="15">
        <v>9752</v>
      </c>
      <c r="AI13" s="22" t="s">
        <v>0</v>
      </c>
      <c r="AJ13" s="15">
        <v>7885</v>
      </c>
      <c r="AK13" s="22" t="s">
        <v>41</v>
      </c>
      <c r="AL13" s="15">
        <v>12588</v>
      </c>
      <c r="AM13" s="22" t="s">
        <v>0</v>
      </c>
      <c r="AN13" s="15">
        <f>SUM(AN6:AN12)</f>
        <v>14564</v>
      </c>
      <c r="AO13" s="22" t="s">
        <v>45</v>
      </c>
      <c r="AP13" s="15">
        <f>SUM(AP6:AP12)</f>
        <v>17373</v>
      </c>
      <c r="AQ13" s="22" t="s">
        <v>0</v>
      </c>
      <c r="AR13" s="15">
        <f>SUM(AR6:AR12)</f>
        <v>16109</v>
      </c>
      <c r="AS13" s="22" t="s">
        <v>0</v>
      </c>
      <c r="AT13" s="15">
        <f>SUM(AT6:AT12)</f>
        <v>16271</v>
      </c>
      <c r="AU13" s="22" t="s">
        <v>0</v>
      </c>
      <c r="AV13" s="15">
        <f>SUM(AV6:AV12)</f>
        <v>16833</v>
      </c>
      <c r="AW13" s="22" t="s">
        <v>0</v>
      </c>
      <c r="AX13" s="15">
        <f>SUM(AX6:AX12)</f>
        <v>17004</v>
      </c>
      <c r="AY13" s="22" t="s">
        <v>0</v>
      </c>
      <c r="AZ13" s="15">
        <f>SUM(AZ6:AZ12)</f>
        <v>17935</v>
      </c>
      <c r="BA13" s="22" t="s">
        <v>0</v>
      </c>
    </row>
    <row r="14" spans="1:53" x14ac:dyDescent="0.25">
      <c r="B14" s="4"/>
      <c r="C14" s="4"/>
      <c r="D14" s="4"/>
      <c r="E14" s="4"/>
      <c r="F14" s="4"/>
      <c r="G14" s="4"/>
      <c r="H14" s="4"/>
      <c r="I14" s="4"/>
      <c r="J14" s="4"/>
    </row>
    <row r="17" spans="1:53" s="5" customFormat="1" ht="18" customHeight="1" x14ac:dyDescent="0.25">
      <c r="A17" s="50" t="s">
        <v>36</v>
      </c>
      <c r="B17" s="47" t="s">
        <v>18</v>
      </c>
      <c r="C17" s="48"/>
      <c r="D17" s="49" t="s">
        <v>19</v>
      </c>
      <c r="E17" s="49"/>
      <c r="F17" s="47" t="s">
        <v>20</v>
      </c>
      <c r="G17" s="48"/>
      <c r="H17" s="49" t="s">
        <v>21</v>
      </c>
      <c r="I17" s="49"/>
      <c r="J17" s="47" t="s">
        <v>22</v>
      </c>
      <c r="K17" s="48"/>
      <c r="L17" s="49" t="s">
        <v>23</v>
      </c>
      <c r="M17" s="49"/>
      <c r="N17" s="47" t="s">
        <v>24</v>
      </c>
      <c r="O17" s="48"/>
      <c r="P17" s="49" t="s">
        <v>25</v>
      </c>
      <c r="Q17" s="49"/>
      <c r="R17" s="47" t="s">
        <v>26</v>
      </c>
      <c r="S17" s="48"/>
      <c r="T17" s="49" t="s">
        <v>27</v>
      </c>
      <c r="U17" s="49"/>
      <c r="V17" s="47" t="s">
        <v>28</v>
      </c>
      <c r="W17" s="48"/>
      <c r="X17" s="49" t="s">
        <v>29</v>
      </c>
      <c r="Y17" s="49"/>
      <c r="Z17" s="47" t="s">
        <v>30</v>
      </c>
      <c r="AA17" s="48"/>
      <c r="AB17" s="49" t="s">
        <v>31</v>
      </c>
      <c r="AC17" s="49"/>
      <c r="AD17" s="47" t="s">
        <v>32</v>
      </c>
      <c r="AE17" s="48"/>
      <c r="AF17" s="49" t="s">
        <v>33</v>
      </c>
      <c r="AG17" s="49"/>
      <c r="AH17" s="47" t="s">
        <v>34</v>
      </c>
      <c r="AI17" s="48"/>
      <c r="AJ17" s="47" t="s">
        <v>40</v>
      </c>
      <c r="AK17" s="48"/>
      <c r="AL17" s="45" t="s">
        <v>43</v>
      </c>
      <c r="AM17" s="46"/>
      <c r="AN17" s="45" t="s">
        <v>44</v>
      </c>
      <c r="AO17" s="46"/>
      <c r="AP17" s="45" t="s">
        <v>46</v>
      </c>
      <c r="AQ17" s="46"/>
      <c r="AR17" s="45" t="s">
        <v>48</v>
      </c>
      <c r="AS17" s="46"/>
      <c r="AT17" s="45" t="s">
        <v>47</v>
      </c>
      <c r="AU17" s="46"/>
      <c r="AV17" s="45" t="s">
        <v>49</v>
      </c>
      <c r="AW17" s="46"/>
      <c r="AX17" s="45" t="s">
        <v>50</v>
      </c>
      <c r="AY17" s="46"/>
      <c r="AZ17" s="45" t="s">
        <v>51</v>
      </c>
      <c r="BA17" s="46"/>
    </row>
    <row r="18" spans="1:53" s="3" customFormat="1" ht="15" customHeight="1" x14ac:dyDescent="0.25">
      <c r="A18" s="52"/>
      <c r="B18" s="9" t="s">
        <v>38</v>
      </c>
      <c r="C18" s="8" t="s">
        <v>14</v>
      </c>
      <c r="D18" s="9" t="s">
        <v>38</v>
      </c>
      <c r="E18" s="8" t="s">
        <v>14</v>
      </c>
      <c r="F18" s="9" t="s">
        <v>38</v>
      </c>
      <c r="G18" s="8" t="s">
        <v>14</v>
      </c>
      <c r="H18" s="9" t="s">
        <v>38</v>
      </c>
      <c r="I18" s="8" t="s">
        <v>14</v>
      </c>
      <c r="J18" s="9" t="s">
        <v>38</v>
      </c>
      <c r="K18" s="8" t="s">
        <v>14</v>
      </c>
      <c r="L18" s="9" t="s">
        <v>38</v>
      </c>
      <c r="M18" s="8" t="s">
        <v>14</v>
      </c>
      <c r="N18" s="9" t="s">
        <v>38</v>
      </c>
      <c r="O18" s="8" t="s">
        <v>14</v>
      </c>
      <c r="P18" s="9" t="s">
        <v>38</v>
      </c>
      <c r="Q18" s="8" t="s">
        <v>14</v>
      </c>
      <c r="R18" s="9" t="s">
        <v>38</v>
      </c>
      <c r="S18" s="8" t="s">
        <v>14</v>
      </c>
      <c r="T18" s="9" t="s">
        <v>38</v>
      </c>
      <c r="U18" s="8" t="s">
        <v>14</v>
      </c>
      <c r="V18" s="9" t="s">
        <v>38</v>
      </c>
      <c r="W18" s="8" t="s">
        <v>14</v>
      </c>
      <c r="X18" s="9" t="s">
        <v>38</v>
      </c>
      <c r="Y18" s="8" t="s">
        <v>14</v>
      </c>
      <c r="Z18" s="9" t="s">
        <v>38</v>
      </c>
      <c r="AA18" s="8" t="s">
        <v>14</v>
      </c>
      <c r="AB18" s="9" t="s">
        <v>38</v>
      </c>
      <c r="AC18" s="8" t="s">
        <v>14</v>
      </c>
      <c r="AD18" s="9" t="s">
        <v>38</v>
      </c>
      <c r="AE18" s="8" t="s">
        <v>14</v>
      </c>
      <c r="AF18" s="9" t="s">
        <v>38</v>
      </c>
      <c r="AG18" s="8" t="s">
        <v>14</v>
      </c>
      <c r="AH18" s="9" t="s">
        <v>38</v>
      </c>
      <c r="AI18" s="8" t="s">
        <v>14</v>
      </c>
      <c r="AJ18" s="9" t="s">
        <v>38</v>
      </c>
      <c r="AK18" s="8" t="s">
        <v>14</v>
      </c>
      <c r="AL18" s="9" t="s">
        <v>38</v>
      </c>
      <c r="AM18" s="8" t="s">
        <v>14</v>
      </c>
      <c r="AN18" s="9" t="s">
        <v>38</v>
      </c>
      <c r="AO18" s="8" t="s">
        <v>14</v>
      </c>
      <c r="AP18" s="9" t="s">
        <v>38</v>
      </c>
      <c r="AQ18" s="8" t="s">
        <v>14</v>
      </c>
      <c r="AR18" s="9" t="s">
        <v>38</v>
      </c>
      <c r="AS18" s="8" t="s">
        <v>14</v>
      </c>
      <c r="AT18" s="9" t="s">
        <v>38</v>
      </c>
      <c r="AU18" s="8" t="s">
        <v>14</v>
      </c>
      <c r="AV18" s="9" t="s">
        <v>38</v>
      </c>
      <c r="AW18" s="8" t="s">
        <v>14</v>
      </c>
      <c r="AX18" s="9" t="s">
        <v>38</v>
      </c>
      <c r="AY18" s="8" t="s">
        <v>14</v>
      </c>
      <c r="AZ18" s="9" t="s">
        <v>38</v>
      </c>
      <c r="BA18" s="8" t="s">
        <v>14</v>
      </c>
    </row>
    <row r="19" spans="1:53" ht="15.75" customHeight="1" x14ac:dyDescent="0.25">
      <c r="A19" s="10" t="s">
        <v>17</v>
      </c>
      <c r="B19" s="29">
        <v>0</v>
      </c>
      <c r="C19" s="25">
        <v>0</v>
      </c>
      <c r="D19" s="32">
        <v>0</v>
      </c>
      <c r="E19" s="27">
        <v>0</v>
      </c>
      <c r="F19" s="29">
        <v>0</v>
      </c>
      <c r="G19" s="25">
        <v>0</v>
      </c>
      <c r="H19" s="32">
        <v>0</v>
      </c>
      <c r="I19" s="27">
        <v>0</v>
      </c>
      <c r="J19" s="29">
        <v>0</v>
      </c>
      <c r="K19" s="25">
        <v>0</v>
      </c>
      <c r="L19" s="32">
        <v>0</v>
      </c>
      <c r="M19" s="27">
        <v>0</v>
      </c>
      <c r="N19" s="29">
        <v>0</v>
      </c>
      <c r="O19" s="25">
        <v>0</v>
      </c>
      <c r="P19" s="32">
        <v>0</v>
      </c>
      <c r="Q19" s="27">
        <v>0</v>
      </c>
      <c r="R19" s="29">
        <v>0</v>
      </c>
      <c r="S19" s="25">
        <v>0</v>
      </c>
      <c r="T19" s="32">
        <v>0</v>
      </c>
      <c r="U19" s="27">
        <v>0</v>
      </c>
      <c r="V19" s="29">
        <v>0</v>
      </c>
      <c r="W19" s="25">
        <v>0</v>
      </c>
      <c r="X19" s="32">
        <v>0</v>
      </c>
      <c r="Y19" s="27">
        <v>0</v>
      </c>
      <c r="Z19" s="29">
        <v>0</v>
      </c>
      <c r="AA19" s="25">
        <v>0</v>
      </c>
      <c r="AB19" s="32">
        <v>0</v>
      </c>
      <c r="AC19" s="27">
        <v>0</v>
      </c>
      <c r="AD19" s="29">
        <v>0</v>
      </c>
      <c r="AE19" s="25">
        <v>0</v>
      </c>
      <c r="AF19" s="32">
        <v>0</v>
      </c>
      <c r="AG19" s="27">
        <v>0</v>
      </c>
      <c r="AH19" s="29">
        <v>0</v>
      </c>
      <c r="AI19" s="27">
        <v>0</v>
      </c>
      <c r="AJ19" s="29">
        <v>0</v>
      </c>
      <c r="AK19" s="27">
        <v>0</v>
      </c>
      <c r="AL19" s="29">
        <v>0</v>
      </c>
      <c r="AM19" s="27">
        <v>0</v>
      </c>
      <c r="AN19" s="29">
        <v>0</v>
      </c>
      <c r="AO19" s="27">
        <v>0</v>
      </c>
      <c r="AP19" s="29">
        <v>0</v>
      </c>
      <c r="AQ19" s="27">
        <v>0</v>
      </c>
      <c r="AR19" s="29">
        <v>0</v>
      </c>
      <c r="AS19" s="27">
        <v>0</v>
      </c>
      <c r="AT19" s="29">
        <v>0</v>
      </c>
      <c r="AU19" s="27">
        <v>0</v>
      </c>
      <c r="AV19" s="29">
        <v>0</v>
      </c>
      <c r="AW19" s="27">
        <v>0</v>
      </c>
      <c r="AX19" s="29">
        <v>0</v>
      </c>
      <c r="AY19" s="27">
        <v>0</v>
      </c>
      <c r="AZ19" s="29">
        <v>0</v>
      </c>
      <c r="BA19" s="27">
        <v>0</v>
      </c>
    </row>
    <row r="20" spans="1:53" ht="15.75" customHeight="1" x14ac:dyDescent="0.25">
      <c r="A20" s="6" t="s">
        <v>7</v>
      </c>
      <c r="B20" s="30">
        <v>138215478</v>
      </c>
      <c r="C20" s="26">
        <v>52.07769621020406</v>
      </c>
      <c r="D20" s="33">
        <v>140352478</v>
      </c>
      <c r="E20" s="28">
        <v>52.882888496998504</v>
      </c>
      <c r="F20" s="30">
        <v>138484531</v>
      </c>
      <c r="G20" s="26">
        <v>52.179071690007021</v>
      </c>
      <c r="H20" s="33">
        <v>133927531</v>
      </c>
      <c r="I20" s="28">
        <v>50.462056598326029</v>
      </c>
      <c r="J20" s="30">
        <v>109902331</v>
      </c>
      <c r="K20" s="26">
        <v>41.409690791730959</v>
      </c>
      <c r="L20" s="33">
        <v>108945850</v>
      </c>
      <c r="M20" s="28">
        <v>41.049301870970346</v>
      </c>
      <c r="N20" s="30">
        <v>109058399</v>
      </c>
      <c r="O20" s="26">
        <v>41.091708790336945</v>
      </c>
      <c r="P20" s="33">
        <v>106601399</v>
      </c>
      <c r="Q20" s="28">
        <v>40.165944892978999</v>
      </c>
      <c r="R20" s="30">
        <v>111558399</v>
      </c>
      <c r="S20" s="26">
        <v>42.033674497864361</v>
      </c>
      <c r="T20" s="33">
        <v>112730399</v>
      </c>
      <c r="U20" s="28">
        <v>42.475268021553212</v>
      </c>
      <c r="V20" s="30">
        <v>106724399</v>
      </c>
      <c r="W20" s="26">
        <v>40.212289605789344</v>
      </c>
      <c r="X20" s="33">
        <v>96964099</v>
      </c>
      <c r="Y20" s="28">
        <v>29.798208675403217</v>
      </c>
      <c r="Z20" s="30">
        <v>95709599</v>
      </c>
      <c r="AA20" s="26">
        <v>29.412686062716496</v>
      </c>
      <c r="AB20" s="33">
        <v>95831399</v>
      </c>
      <c r="AC20" s="28">
        <v>29.450116636032753</v>
      </c>
      <c r="AD20" s="30">
        <v>91975633</v>
      </c>
      <c r="AE20" s="26">
        <v>28.265194370406128</v>
      </c>
      <c r="AF20" s="33">
        <v>91442799</v>
      </c>
      <c r="AG20" s="28">
        <v>28.101448211929984</v>
      </c>
      <c r="AH20" s="30">
        <v>95994399</v>
      </c>
      <c r="AI20" s="28">
        <v>29.500208454181763</v>
      </c>
      <c r="AJ20" s="30">
        <v>97653699</v>
      </c>
      <c r="AK20" s="28">
        <v>30.01</v>
      </c>
      <c r="AL20" s="30">
        <v>487841995</v>
      </c>
      <c r="AM20" s="28">
        <v>20.58</v>
      </c>
      <c r="AN20" s="30">
        <v>467932595</v>
      </c>
      <c r="AO20" s="28">
        <v>19.75</v>
      </c>
      <c r="AP20" s="30">
        <v>323089515</v>
      </c>
      <c r="AQ20" s="28">
        <v>13.629523313804143</v>
      </c>
      <c r="AR20" s="30">
        <v>305940815</v>
      </c>
      <c r="AS20" s="40">
        <f>(AR20/AR26)*100</f>
        <v>12.906105822365484</v>
      </c>
      <c r="AT20" s="30">
        <v>275787655</v>
      </c>
      <c r="AU20" s="40">
        <v>11.64</v>
      </c>
      <c r="AV20" s="42">
        <v>296959055</v>
      </c>
      <c r="AW20" s="40">
        <f>(AV20/AV26)*100</f>
        <v>12.527210495728241</v>
      </c>
      <c r="AX20" s="30">
        <v>283326855</v>
      </c>
      <c r="AY20" s="40">
        <f>(AX20/AX26)*100</f>
        <v>11.952136471062227</v>
      </c>
      <c r="AZ20" s="42">
        <v>251337865</v>
      </c>
      <c r="BA20" s="40">
        <f>(AZ20/AZ26)*100</f>
        <v>10.602681707759096</v>
      </c>
    </row>
    <row r="21" spans="1:53" ht="15.75" customHeight="1" x14ac:dyDescent="0.25">
      <c r="A21" s="6" t="s">
        <v>8</v>
      </c>
      <c r="B21" s="30">
        <v>2500074</v>
      </c>
      <c r="C21" s="26">
        <v>0.94199358971236002</v>
      </c>
      <c r="D21" s="33">
        <v>2277097</v>
      </c>
      <c r="E21" s="28">
        <v>0.85797891468542364</v>
      </c>
      <c r="F21" s="30">
        <v>1237485</v>
      </c>
      <c r="G21" s="26">
        <v>0.46626737343182634</v>
      </c>
      <c r="H21" s="33">
        <v>1642173</v>
      </c>
      <c r="I21" s="28">
        <v>0.61874826073096845</v>
      </c>
      <c r="J21" s="30">
        <v>1823565</v>
      </c>
      <c r="K21" s="26">
        <v>0.68709427817889379</v>
      </c>
      <c r="L21" s="33">
        <v>597890</v>
      </c>
      <c r="M21" s="28">
        <v>0.22527675074942699</v>
      </c>
      <c r="N21" s="30">
        <v>637130</v>
      </c>
      <c r="O21" s="26">
        <v>0.24006184449477733</v>
      </c>
      <c r="P21" s="33">
        <v>1307405</v>
      </c>
      <c r="Q21" s="28">
        <v>0.49261227033995314</v>
      </c>
      <c r="R21" s="30">
        <v>2408439</v>
      </c>
      <c r="S21" s="26">
        <v>0.90746677866865</v>
      </c>
      <c r="T21" s="33">
        <v>1589391</v>
      </c>
      <c r="U21" s="28">
        <v>0.59886072714108363</v>
      </c>
      <c r="V21" s="30">
        <v>2462142</v>
      </c>
      <c r="W21" s="26">
        <v>0.92770133242518793</v>
      </c>
      <c r="X21" s="33">
        <v>1629771</v>
      </c>
      <c r="Y21" s="28">
        <v>0.50084780709528964</v>
      </c>
      <c r="Z21" s="30">
        <v>998663</v>
      </c>
      <c r="AA21" s="26">
        <v>0.30690089195181613</v>
      </c>
      <c r="AB21" s="33">
        <v>1648408</v>
      </c>
      <c r="AC21" s="28">
        <v>0.50657517651150519</v>
      </c>
      <c r="AD21" s="30">
        <v>3558503</v>
      </c>
      <c r="AE21" s="26">
        <v>1.093569847599454</v>
      </c>
      <c r="AF21" s="33">
        <v>3171020</v>
      </c>
      <c r="AG21" s="28">
        <v>0.97449176188268516</v>
      </c>
      <c r="AH21" s="30">
        <v>543431</v>
      </c>
      <c r="AI21" s="28">
        <v>0.16700274127935788</v>
      </c>
      <c r="AJ21" s="30">
        <v>2744469</v>
      </c>
      <c r="AK21" s="28">
        <v>0.84</v>
      </c>
      <c r="AL21" s="30">
        <v>12720949</v>
      </c>
      <c r="AM21" s="28">
        <v>0.54</v>
      </c>
      <c r="AN21" s="30">
        <v>11513393</v>
      </c>
      <c r="AO21" s="28">
        <v>0.49</v>
      </c>
      <c r="AP21" s="30">
        <v>25558839</v>
      </c>
      <c r="AQ21" s="28">
        <v>1.0781990001262238</v>
      </c>
      <c r="AR21" s="30">
        <v>16690010</v>
      </c>
      <c r="AS21" s="40">
        <f>(AR21/AR26)*100</f>
        <v>0.70406766497088058</v>
      </c>
      <c r="AT21" s="30">
        <v>21954053</v>
      </c>
      <c r="AU21" s="40">
        <v>0.93</v>
      </c>
      <c r="AV21" s="43">
        <v>23865232</v>
      </c>
      <c r="AW21" s="40">
        <f>(AV21/AV26)*100</f>
        <v>1.0067542301189956</v>
      </c>
      <c r="AX21" s="30">
        <v>49793642</v>
      </c>
      <c r="AY21" s="40">
        <f>(AX21/AX26)*100</f>
        <v>2.1005435738705951</v>
      </c>
      <c r="AZ21" s="53">
        <v>18836969</v>
      </c>
      <c r="BA21" s="40">
        <f>(AZ21/AZ26)*100</f>
        <v>0.79463707804602046</v>
      </c>
    </row>
    <row r="22" spans="1:53" ht="15.75" customHeight="1" x14ac:dyDescent="0.25">
      <c r="A22" s="6" t="s">
        <v>9</v>
      </c>
      <c r="B22" s="30">
        <v>28478666</v>
      </c>
      <c r="C22" s="26">
        <v>10.730370707250799</v>
      </c>
      <c r="D22" s="33">
        <v>27987390</v>
      </c>
      <c r="E22" s="28">
        <v>10.545264649278304</v>
      </c>
      <c r="F22" s="30">
        <v>28063033</v>
      </c>
      <c r="G22" s="26">
        <v>10.573765894084103</v>
      </c>
      <c r="H22" s="33">
        <v>26165812</v>
      </c>
      <c r="I22" s="28">
        <v>9.8589190454437521</v>
      </c>
      <c r="J22" s="30">
        <v>25290312</v>
      </c>
      <c r="K22" s="26">
        <v>9.5290426546676503</v>
      </c>
      <c r="L22" s="33">
        <v>25472790</v>
      </c>
      <c r="M22" s="28">
        <v>9.5977978620189273</v>
      </c>
      <c r="N22" s="30">
        <v>23525734</v>
      </c>
      <c r="O22" s="26">
        <v>8.8641738689647251</v>
      </c>
      <c r="P22" s="33">
        <v>23108332</v>
      </c>
      <c r="Q22" s="28">
        <v>8.7069025208633821</v>
      </c>
      <c r="R22" s="30">
        <v>23130549</v>
      </c>
      <c r="S22" s="26">
        <v>8.7152735817130367</v>
      </c>
      <c r="T22" s="33">
        <v>22412183</v>
      </c>
      <c r="U22" s="28">
        <v>8.4446031267315806</v>
      </c>
      <c r="V22" s="30">
        <v>21844650</v>
      </c>
      <c r="W22" s="26">
        <v>8.2307644771755175</v>
      </c>
      <c r="X22" s="33">
        <v>21189980</v>
      </c>
      <c r="Y22" s="28">
        <v>6.5119302131361074</v>
      </c>
      <c r="Z22" s="30">
        <v>20655714</v>
      </c>
      <c r="AA22" s="26">
        <v>6.3477439842085026</v>
      </c>
      <c r="AB22" s="33">
        <v>19205515</v>
      </c>
      <c r="AC22" s="28">
        <v>5.9020807658779626</v>
      </c>
      <c r="AD22" s="30">
        <v>18507467</v>
      </c>
      <c r="AE22" s="26">
        <v>5.6875624009989378</v>
      </c>
      <c r="AF22" s="33">
        <v>19145890</v>
      </c>
      <c r="AG22" s="28">
        <v>5.8837573017237608</v>
      </c>
      <c r="AH22" s="30">
        <v>17375666</v>
      </c>
      <c r="AI22" s="28">
        <v>5.3397466349077165</v>
      </c>
      <c r="AJ22" s="30">
        <v>16339169</v>
      </c>
      <c r="AK22" s="28">
        <v>5.0199999999999996</v>
      </c>
      <c r="AL22" s="30">
        <v>80557215</v>
      </c>
      <c r="AM22" s="28">
        <v>3.4</v>
      </c>
      <c r="AN22" s="30">
        <v>77367715</v>
      </c>
      <c r="AO22" s="28">
        <v>3.26</v>
      </c>
      <c r="AP22" s="30">
        <v>73020615</v>
      </c>
      <c r="AQ22" s="28">
        <v>3.080372863634453</v>
      </c>
      <c r="AR22" s="30">
        <v>69056036</v>
      </c>
      <c r="AS22" s="40">
        <f>(AR22/AR26)*100</f>
        <v>2.9131271951703486</v>
      </c>
      <c r="AT22" s="30">
        <v>61673251</v>
      </c>
      <c r="AU22" s="40">
        <v>2.6</v>
      </c>
      <c r="AV22" s="43">
        <v>60856126</v>
      </c>
      <c r="AW22" s="40">
        <f>(AV22/AV26)*100</f>
        <v>2.5672141917226949</v>
      </c>
      <c r="AX22" s="30">
        <v>58774813</v>
      </c>
      <c r="AY22" s="40">
        <f>(AX22/AX26)*100</f>
        <v>2.4794140535571971</v>
      </c>
      <c r="AZ22" s="53">
        <v>58932291</v>
      </c>
      <c r="BA22" s="40">
        <f>(AZ22/AZ26)*100</f>
        <v>2.4860572591481036</v>
      </c>
    </row>
    <row r="23" spans="1:53" ht="15.75" customHeight="1" x14ac:dyDescent="0.25">
      <c r="A23" s="6" t="s">
        <v>10</v>
      </c>
      <c r="B23" s="30">
        <v>34086622</v>
      </c>
      <c r="C23" s="26">
        <v>12.843371603779849</v>
      </c>
      <c r="D23" s="33">
        <v>36572310</v>
      </c>
      <c r="E23" s="28">
        <v>13.779944746024814</v>
      </c>
      <c r="F23" s="30">
        <v>41060128</v>
      </c>
      <c r="G23" s="26">
        <v>15.470893009074524</v>
      </c>
      <c r="H23" s="33">
        <v>55051722</v>
      </c>
      <c r="I23" s="28">
        <v>20.74273370573307</v>
      </c>
      <c r="J23" s="30">
        <v>79977381</v>
      </c>
      <c r="K23" s="26">
        <v>30.134380111941923</v>
      </c>
      <c r="L23" s="33">
        <v>82526053</v>
      </c>
      <c r="M23" s="28">
        <v>31.094684761436049</v>
      </c>
      <c r="N23" s="30">
        <v>88425198</v>
      </c>
      <c r="O23" s="26">
        <v>33.317401678928782</v>
      </c>
      <c r="P23" s="33">
        <v>93995740</v>
      </c>
      <c r="Q23" s="28">
        <v>35.416305493465252</v>
      </c>
      <c r="R23" s="30">
        <v>89626991</v>
      </c>
      <c r="S23" s="26">
        <v>33.770220796347381</v>
      </c>
      <c r="T23" s="33">
        <v>92914956</v>
      </c>
      <c r="U23" s="28">
        <v>35.009080907367533</v>
      </c>
      <c r="V23" s="30">
        <v>105636232</v>
      </c>
      <c r="W23" s="26">
        <v>39.802283206564155</v>
      </c>
      <c r="X23" s="33">
        <v>180718130</v>
      </c>
      <c r="Y23" s="28">
        <v>55.536808001161809</v>
      </c>
      <c r="Z23" s="30">
        <v>183122659</v>
      </c>
      <c r="AA23" s="26">
        <v>56.275748058842936</v>
      </c>
      <c r="AB23" s="33">
        <v>184906110</v>
      </c>
      <c r="AC23" s="28">
        <v>56.823823538411474</v>
      </c>
      <c r="AD23" s="30">
        <v>188688938</v>
      </c>
      <c r="AE23" s="26">
        <v>57.986331098319376</v>
      </c>
      <c r="AF23" s="33">
        <v>190599823</v>
      </c>
      <c r="AG23" s="28">
        <v>58.573568545703878</v>
      </c>
      <c r="AH23" s="30">
        <v>191179803</v>
      </c>
      <c r="AI23" s="28">
        <v>58.751803224784027</v>
      </c>
      <c r="AJ23" s="30">
        <v>190859022</v>
      </c>
      <c r="AK23" s="28">
        <v>58.65</v>
      </c>
      <c r="AL23" s="30">
        <v>1698816421</v>
      </c>
      <c r="AM23" s="28">
        <v>71.66</v>
      </c>
      <c r="AN23" s="30">
        <v>1722869689</v>
      </c>
      <c r="AO23" s="28">
        <v>72.680000000000007</v>
      </c>
      <c r="AP23" s="30">
        <v>1857506439</v>
      </c>
      <c r="AQ23" s="28">
        <v>78.358863845803896</v>
      </c>
      <c r="AR23" s="30">
        <v>1888887331</v>
      </c>
      <c r="AS23" s="40">
        <f>(AR23/AR26)*100</f>
        <v>79.682666009801594</v>
      </c>
      <c r="AT23" s="30">
        <v>1922400675</v>
      </c>
      <c r="AU23" s="40">
        <v>81.099999999999994</v>
      </c>
      <c r="AV23" s="43">
        <v>1900445858</v>
      </c>
      <c r="AW23" s="40">
        <f>(AV23/AV26)*100</f>
        <v>80.170262189515867</v>
      </c>
      <c r="AX23" s="30">
        <v>1891330702</v>
      </c>
      <c r="AY23" s="40">
        <f>(AX23/AX26)*100</f>
        <v>79.785739555870634</v>
      </c>
      <c r="AZ23" s="53">
        <v>1954990479</v>
      </c>
      <c r="BA23" s="40">
        <f>(AZ23/AZ26)*100</f>
        <v>82.471225696679227</v>
      </c>
    </row>
    <row r="24" spans="1:53" ht="15.75" customHeight="1" x14ac:dyDescent="0.25">
      <c r="A24" s="6" t="s">
        <v>11</v>
      </c>
      <c r="B24" s="30">
        <v>61900186</v>
      </c>
      <c r="C24" s="26">
        <v>23.323141000627491</v>
      </c>
      <c r="D24" s="33">
        <v>57925605</v>
      </c>
      <c r="E24" s="28">
        <v>21.825573399111477</v>
      </c>
      <c r="F24" s="30">
        <v>56217833</v>
      </c>
      <c r="G24" s="26">
        <v>21.182108335001271</v>
      </c>
      <c r="H24" s="33">
        <v>48208945</v>
      </c>
      <c r="I24" s="28">
        <v>18.164469194430136</v>
      </c>
      <c r="J24" s="30">
        <v>47952897</v>
      </c>
      <c r="K24" s="26">
        <v>18.067993820237742</v>
      </c>
      <c r="L24" s="33">
        <v>47368999</v>
      </c>
      <c r="M24" s="28">
        <v>17.847989063160206</v>
      </c>
      <c r="N24" s="30">
        <v>43240191</v>
      </c>
      <c r="O24" s="26">
        <v>16.292310843574263</v>
      </c>
      <c r="P24" s="33">
        <v>39725031</v>
      </c>
      <c r="Q24" s="28">
        <v>14.967846772985432</v>
      </c>
      <c r="R24" s="30">
        <v>37992116</v>
      </c>
      <c r="S24" s="26">
        <v>14.314908171361482</v>
      </c>
      <c r="T24" s="33">
        <v>35056358</v>
      </c>
      <c r="U24" s="28">
        <v>13.208754826721773</v>
      </c>
      <c r="V24" s="30">
        <v>24056147</v>
      </c>
      <c r="W24" s="26">
        <v>9.0640262116954204</v>
      </c>
      <c r="X24" s="33">
        <v>20206144</v>
      </c>
      <c r="Y24" s="28">
        <v>6.209585832765244</v>
      </c>
      <c r="Z24" s="30">
        <v>20219348</v>
      </c>
      <c r="AA24" s="26">
        <v>6.2136435773470815</v>
      </c>
      <c r="AB24" s="33">
        <v>19112783</v>
      </c>
      <c r="AC24" s="28">
        <v>5.8735831310276918</v>
      </c>
      <c r="AD24" s="30">
        <v>17971601</v>
      </c>
      <c r="AE24" s="26">
        <v>5.5228844732428763</v>
      </c>
      <c r="AF24" s="33">
        <v>16353208</v>
      </c>
      <c r="AG24" s="28">
        <v>5.0255332594414481</v>
      </c>
      <c r="AH24" s="30">
        <v>15693910</v>
      </c>
      <c r="AI24" s="28">
        <v>4.8229232255641055</v>
      </c>
      <c r="AJ24" s="30">
        <v>13286553</v>
      </c>
      <c r="AK24" s="28">
        <v>4.08</v>
      </c>
      <c r="AL24" s="30">
        <v>68233308</v>
      </c>
      <c r="AM24" s="28">
        <v>2.88</v>
      </c>
      <c r="AN24" s="30">
        <v>68567786</v>
      </c>
      <c r="AO24" s="28">
        <v>2.89</v>
      </c>
      <c r="AP24" s="30">
        <v>69251295</v>
      </c>
      <c r="AQ24" s="28">
        <v>2.9213641913252069</v>
      </c>
      <c r="AR24" s="30">
        <v>67901806</v>
      </c>
      <c r="AS24" s="40">
        <f>(AR24/AR26)*100</f>
        <v>2.864436030758863</v>
      </c>
      <c r="AT24" s="30">
        <v>66811059</v>
      </c>
      <c r="AU24" s="40">
        <f>(AT24/AT26)*100</f>
        <v>2.8184228951547503</v>
      </c>
      <c r="AV24" s="43">
        <v>66506127</v>
      </c>
      <c r="AW24" s="40">
        <f>(AV24/AV26)*100</f>
        <v>2.8055593461685664</v>
      </c>
      <c r="AX24" s="30">
        <v>65519971</v>
      </c>
      <c r="AY24" s="40">
        <f>(AX24/AX26)*100</f>
        <v>2.7639583793496714</v>
      </c>
      <c r="AZ24" s="53">
        <v>64654204</v>
      </c>
      <c r="BA24" s="40">
        <f>(AZ24/AZ26)*100</f>
        <v>2.7274360195608609</v>
      </c>
    </row>
    <row r="25" spans="1:53" ht="15.75" customHeight="1" x14ac:dyDescent="0.25">
      <c r="A25" s="6" t="s">
        <v>12</v>
      </c>
      <c r="B25" s="30">
        <v>221417</v>
      </c>
      <c r="C25" s="26">
        <v>8.3426888425439244E-2</v>
      </c>
      <c r="D25" s="33">
        <v>287563</v>
      </c>
      <c r="E25" s="28">
        <v>0.10834979390148267</v>
      </c>
      <c r="F25" s="30">
        <v>339433</v>
      </c>
      <c r="G25" s="26">
        <v>0.12789369840126152</v>
      </c>
      <c r="H25" s="33">
        <v>406260</v>
      </c>
      <c r="I25" s="28">
        <v>0.15307319533603539</v>
      </c>
      <c r="J25" s="30">
        <v>455957</v>
      </c>
      <c r="K25" s="26">
        <v>0.17179834324283141</v>
      </c>
      <c r="L25" s="33">
        <v>490861</v>
      </c>
      <c r="M25" s="28">
        <v>0.18494969166504621</v>
      </c>
      <c r="N25" s="30">
        <v>515791</v>
      </c>
      <c r="O25" s="26">
        <v>0.1943429737005096</v>
      </c>
      <c r="P25" s="33">
        <v>664536</v>
      </c>
      <c r="Q25" s="28">
        <v>0.2503880493669759</v>
      </c>
      <c r="R25" s="30">
        <v>685949</v>
      </c>
      <c r="S25" s="26">
        <v>0.25845617404508969</v>
      </c>
      <c r="T25" s="33">
        <v>699156</v>
      </c>
      <c r="U25" s="28">
        <v>0.26343239048481559</v>
      </c>
      <c r="V25" s="30">
        <v>4678873</v>
      </c>
      <c r="W25" s="26">
        <v>1.7629351663503716</v>
      </c>
      <c r="X25" s="33">
        <v>4694319</v>
      </c>
      <c r="Y25" s="28">
        <v>1.4426194704383335</v>
      </c>
      <c r="Z25" s="30">
        <v>4696460</v>
      </c>
      <c r="AA25" s="26">
        <v>1.4432774249331619</v>
      </c>
      <c r="AB25" s="33">
        <v>4698228</v>
      </c>
      <c r="AC25" s="28">
        <v>1.4438207521386064</v>
      </c>
      <c r="AD25" s="30">
        <v>4700301</v>
      </c>
      <c r="AE25" s="26">
        <v>1.4444578094332254</v>
      </c>
      <c r="AF25" s="33">
        <v>4689703</v>
      </c>
      <c r="AG25" s="28">
        <v>1.4412009193182365</v>
      </c>
      <c r="AH25" s="30">
        <v>4615234</v>
      </c>
      <c r="AI25" s="28">
        <v>1.4183157192830296</v>
      </c>
      <c r="AJ25" s="30">
        <v>4519531</v>
      </c>
      <c r="AK25" s="28">
        <v>1.39</v>
      </c>
      <c r="AL25" s="30">
        <v>22342327</v>
      </c>
      <c r="AM25" s="28">
        <v>0.94</v>
      </c>
      <c r="AN25" s="30">
        <v>22261037</v>
      </c>
      <c r="AO25" s="28">
        <v>0.94</v>
      </c>
      <c r="AP25" s="30">
        <v>22085512</v>
      </c>
      <c r="AQ25" s="28">
        <v>0.931676785306082</v>
      </c>
      <c r="AR25" s="30">
        <v>22036217</v>
      </c>
      <c r="AS25" s="40">
        <f>(AR25/AR26)*100</f>
        <v>0.92959727693282512</v>
      </c>
      <c r="AT25" s="30">
        <v>21885522</v>
      </c>
      <c r="AU25" s="40">
        <f>(AT25/AT26)*100</f>
        <v>0.92324021203155882</v>
      </c>
      <c r="AV25" s="43">
        <v>21879817</v>
      </c>
      <c r="AW25" s="40">
        <f>(AV25/AV26)*100</f>
        <v>0.92299954674563878</v>
      </c>
      <c r="AX25" s="30">
        <v>21766232</v>
      </c>
      <c r="AY25" s="40">
        <f>(AX25/AX26)*100</f>
        <v>0.91820796628968215</v>
      </c>
      <c r="AZ25" s="53">
        <v>21760407</v>
      </c>
      <c r="BA25" s="40">
        <f>(AZ25/AZ26)*100</f>
        <v>0.91796223880668759</v>
      </c>
    </row>
    <row r="26" spans="1:53" ht="15.75" customHeight="1" x14ac:dyDescent="0.25">
      <c r="A26" s="37" t="s">
        <v>15</v>
      </c>
      <c r="B26" s="31">
        <v>265402443</v>
      </c>
      <c r="C26" s="23" t="s">
        <v>2</v>
      </c>
      <c r="D26" s="34">
        <v>265402443</v>
      </c>
      <c r="E26" s="24" t="s">
        <v>3</v>
      </c>
      <c r="F26" s="31">
        <v>265402443</v>
      </c>
      <c r="G26" s="23" t="s">
        <v>0</v>
      </c>
      <c r="H26" s="34">
        <v>265402443</v>
      </c>
      <c r="I26" s="24" t="s">
        <v>4</v>
      </c>
      <c r="J26" s="31">
        <v>265402443</v>
      </c>
      <c r="K26" s="23" t="s">
        <v>0</v>
      </c>
      <c r="L26" s="34">
        <v>265402443</v>
      </c>
      <c r="M26" s="24" t="s">
        <v>0</v>
      </c>
      <c r="N26" s="31">
        <v>265402443</v>
      </c>
      <c r="O26" s="23" t="s">
        <v>5</v>
      </c>
      <c r="P26" s="34">
        <v>265402443</v>
      </c>
      <c r="Q26" s="24" t="s">
        <v>6</v>
      </c>
      <c r="R26" s="31">
        <v>265402443</v>
      </c>
      <c r="S26" s="23" t="s">
        <v>6</v>
      </c>
      <c r="T26" s="34">
        <v>265402443</v>
      </c>
      <c r="U26" s="24" t="s">
        <v>6</v>
      </c>
      <c r="V26" s="31">
        <v>265402443</v>
      </c>
      <c r="W26" s="23" t="s">
        <v>6</v>
      </c>
      <c r="X26" s="34">
        <v>325402443</v>
      </c>
      <c r="Y26" s="24" t="s">
        <v>6</v>
      </c>
      <c r="Z26" s="31">
        <v>325402443</v>
      </c>
      <c r="AA26" s="23" t="s">
        <v>6</v>
      </c>
      <c r="AB26" s="34">
        <v>325402443</v>
      </c>
      <c r="AC26" s="24" t="s">
        <v>6</v>
      </c>
      <c r="AD26" s="31">
        <v>325402443</v>
      </c>
      <c r="AE26" s="23" t="s">
        <v>6</v>
      </c>
      <c r="AF26" s="34">
        <v>325402443</v>
      </c>
      <c r="AG26" s="24" t="s">
        <v>6</v>
      </c>
      <c r="AH26" s="31">
        <v>325402443</v>
      </c>
      <c r="AI26" s="24" t="s">
        <v>6</v>
      </c>
      <c r="AJ26" s="31">
        <v>325402443</v>
      </c>
      <c r="AK26" s="24" t="s">
        <v>42</v>
      </c>
      <c r="AL26" s="31">
        <v>2370512215</v>
      </c>
      <c r="AM26" s="24" t="s">
        <v>0</v>
      </c>
      <c r="AN26" s="31">
        <f>SUM(AN19:AN25)</f>
        <v>2370512215</v>
      </c>
      <c r="AO26" s="24" t="s">
        <v>45</v>
      </c>
      <c r="AP26" s="31">
        <v>2370512215</v>
      </c>
      <c r="AQ26" s="24" t="s">
        <v>0</v>
      </c>
      <c r="AR26" s="15">
        <f>SUM(AR19:AR25)</f>
        <v>2370512215</v>
      </c>
      <c r="AS26" s="24" t="s">
        <v>0</v>
      </c>
      <c r="AT26" s="15">
        <f>SUM(AT19:AT25)</f>
        <v>2370512215</v>
      </c>
      <c r="AU26" s="24" t="s">
        <v>0</v>
      </c>
      <c r="AV26" s="15">
        <f>SUM(AV19:AV25)</f>
        <v>2370512215</v>
      </c>
      <c r="AW26" s="24" t="s">
        <v>0</v>
      </c>
      <c r="AX26" s="15">
        <f>SUM(AX19:AX25)</f>
        <v>2370512215</v>
      </c>
      <c r="AY26" s="24" t="s">
        <v>0</v>
      </c>
      <c r="AZ26" s="15">
        <f>SUM(AZ19:AZ25)</f>
        <v>2370512215</v>
      </c>
      <c r="BA26" s="24" t="s">
        <v>0</v>
      </c>
    </row>
    <row r="38" spans="1:1" x14ac:dyDescent="0.25">
      <c r="A38" s="36"/>
    </row>
  </sheetData>
  <mergeCells count="54">
    <mergeCell ref="AZ4:BA4"/>
    <mergeCell ref="AZ17:BA17"/>
    <mergeCell ref="AN4:AO4"/>
    <mergeCell ref="AP4:AQ4"/>
    <mergeCell ref="AP17:AQ17"/>
    <mergeCell ref="AV4:AW4"/>
    <mergeCell ref="AV17:AW17"/>
    <mergeCell ref="AR4:AS4"/>
    <mergeCell ref="AR17:AS17"/>
    <mergeCell ref="AN17:AO17"/>
    <mergeCell ref="AD4:AE4"/>
    <mergeCell ref="AB4:AC4"/>
    <mergeCell ref="Z4:AA4"/>
    <mergeCell ref="X4:Y4"/>
    <mergeCell ref="V4:W4"/>
    <mergeCell ref="AL17:AM17"/>
    <mergeCell ref="AL4:AM4"/>
    <mergeCell ref="AJ4:AK4"/>
    <mergeCell ref="AJ17:AK17"/>
    <mergeCell ref="AF4:AG4"/>
    <mergeCell ref="D4:E4"/>
    <mergeCell ref="A4:A5"/>
    <mergeCell ref="A17:A18"/>
    <mergeCell ref="B17:C17"/>
    <mergeCell ref="D17:E17"/>
    <mergeCell ref="B4:C4"/>
    <mergeCell ref="F17:G17"/>
    <mergeCell ref="P4:Q4"/>
    <mergeCell ref="N4:O4"/>
    <mergeCell ref="L4:M4"/>
    <mergeCell ref="J4:K4"/>
    <mergeCell ref="H4:I4"/>
    <mergeCell ref="F4:G4"/>
    <mergeCell ref="H17:I17"/>
    <mergeCell ref="J17:K17"/>
    <mergeCell ref="L17:M17"/>
    <mergeCell ref="N17:O17"/>
    <mergeCell ref="P17:Q17"/>
    <mergeCell ref="AX4:AY4"/>
    <mergeCell ref="AX17:AY17"/>
    <mergeCell ref="R4:S4"/>
    <mergeCell ref="AH4:AI4"/>
    <mergeCell ref="AT4:AU4"/>
    <mergeCell ref="AT17:AU17"/>
    <mergeCell ref="R17:S17"/>
    <mergeCell ref="AF17:AG17"/>
    <mergeCell ref="AH17:AI17"/>
    <mergeCell ref="T17:U17"/>
    <mergeCell ref="V17:W17"/>
    <mergeCell ref="X17:Y17"/>
    <mergeCell ref="Z17:AA17"/>
    <mergeCell ref="AB17:AC17"/>
    <mergeCell ref="AD17:AE17"/>
    <mergeCell ref="T4:U4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所有者別株式状況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豊田　きらら</dc:creator>
  <cp:lastModifiedBy>Yoshiya Ikue/吉屋 育恵</cp:lastModifiedBy>
  <dcterms:created xsi:type="dcterms:W3CDTF">2021-01-12T04:21:11Z</dcterms:created>
  <dcterms:modified xsi:type="dcterms:W3CDTF">2025-03-10T04:59:23Z</dcterms:modified>
</cp:coreProperties>
</file>